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Jedounek\Výběrová řízení\2024\Oprava VO_2024\Pracovní 2024\"/>
    </mc:Choice>
  </mc:AlternateContent>
  <bookViews>
    <workbookView xWindow="0" yWindow="0" windowWidth="28800" windowHeight="11835"/>
  </bookViews>
  <sheets>
    <sheet name="Rozpočet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xlnm_Print_Area">#REF!</definedName>
    <definedName name="__xlnm_Print_Area_1">#REF!</definedName>
    <definedName name="__xlnm_Print_Titles">#REF!</definedName>
    <definedName name="__xlnm_Print_Titles_1">#REF!</definedName>
    <definedName name="_BPK1">[1]Položky!#REF!</definedName>
    <definedName name="_BPK2">[1]Položky!#REF!</definedName>
    <definedName name="_BPK3">[1]Položky!#REF!</definedName>
    <definedName name="_xlnm._FilterDatabase" localSheetId="0" hidden="1">Rozpočet!$B$3:$I$164</definedName>
    <definedName name="_ST1">[2]Kabelove_trasy!$X$234</definedName>
    <definedName name="_ST2">[2]Staveniště!$X$47</definedName>
    <definedName name="_ST3">'[2]..'!$X$10</definedName>
    <definedName name="ACS">[2]ACS!$X$599</definedName>
    <definedName name="ACS_1">[3]Summary!#REF!</definedName>
    <definedName name="ACS_2">[3]Summary!#REF!</definedName>
    <definedName name="ACS_a">[3]Summary!#REF!</definedName>
    <definedName name="ACS_b">[3]Summary!#REF!</definedName>
    <definedName name="ACS_d">[3]Summary!#REF!</definedName>
    <definedName name="ACS_I">[3]Summary!#REF!</definedName>
    <definedName name="ACS_s">[3]Summary!#REF!</definedName>
    <definedName name="ACS_W">[3]Summary!#REF!</definedName>
    <definedName name="ASL">[2]ASL!$X$22</definedName>
    <definedName name="ASL_1">[3]Summary!#REF!</definedName>
    <definedName name="ASL_2">[3]Summary!#REF!</definedName>
    <definedName name="ASL_a">[3]Summary!#REF!</definedName>
    <definedName name="ASL_b">[3]Summary!#REF!</definedName>
    <definedName name="ASL_d">[3]Summary!#REF!</definedName>
    <definedName name="ASL_I">[3]Summary!#REF!</definedName>
    <definedName name="ASL_s">[3]Summary!#REF!</definedName>
    <definedName name="ASL_t">[3]Summary!#REF!</definedName>
    <definedName name="ASL_W">[3]Summary!#REF!</definedName>
    <definedName name="CCTV">[2]CCTV!$X$582</definedName>
    <definedName name="CCTV_1">[3]Summary!#REF!</definedName>
    <definedName name="CCTV_2">[3]Summary!#REF!</definedName>
    <definedName name="CCTV_a">[3]Summary!#REF!</definedName>
    <definedName name="CCTV_b">[3]Summary!#REF!</definedName>
    <definedName name="CCTV_d">[3]Summary!#REF!</definedName>
    <definedName name="CCTV_I">[3]Summary!#REF!</definedName>
    <definedName name="CCTV_s">[3]Summary!#REF!</definedName>
    <definedName name="CCTV_W">[3]Summary!#REF!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isloobjektu">#REF!</definedName>
    <definedName name="cislostavby">#REF!</definedName>
    <definedName name="CO">[2]CO!$X$10</definedName>
    <definedName name="CO_1">[3]Summary!#REF!</definedName>
    <definedName name="CO_2">[3]Summary!#REF!</definedName>
    <definedName name="CO_a">[3]Summary!#REF!</definedName>
    <definedName name="CO_b">[3]Summary!#REF!</definedName>
    <definedName name="CO_d">[3]Summary!#REF!</definedName>
    <definedName name="CO_I">[3]Summary!#REF!</definedName>
    <definedName name="CO_s">[3]Summary!#REF!</definedName>
    <definedName name="CO_t">[3]Summary!#REF!</definedName>
    <definedName name="CO_W">[3]Summary!#REF!</definedName>
    <definedName name="CZK">[3]Summary!#REF!</definedName>
    <definedName name="Database">#REF!</definedName>
    <definedName name="Datum">#REF!</definedName>
    <definedName name="DG">[3]Summary!#REF!</definedName>
    <definedName name="DG_h">[3]Summary!#REF!</definedName>
    <definedName name="Dil">#REF!</definedName>
    <definedName name="Dispečink">[4]List1!#REF!</definedName>
    <definedName name="Dodavka">#REF!</definedName>
    <definedName name="Dodavka0">[1]Položky!#REF!</definedName>
    <definedName name="dt">[3]Summary!#REF!</definedName>
    <definedName name="EBI">'[2]BMS licence'!$X$69</definedName>
    <definedName name="EBI_1">[3]Summary!#REF!</definedName>
    <definedName name="EBI_2">[3]Summary!#REF!</definedName>
    <definedName name="EBI_a">[3]Summary!#REF!</definedName>
    <definedName name="EBI_b">[3]Summary!#REF!</definedName>
    <definedName name="EBI_d">[3]Summary!#REF!</definedName>
    <definedName name="EBI_I">[3]Summary!#REF!</definedName>
    <definedName name="EBI_s">[3]Summary!#REF!</definedName>
    <definedName name="EBI_W">[3]Summary!#REF!</definedName>
    <definedName name="EG">[2]ENG!$G$10</definedName>
    <definedName name="EGR">[3]Summary!#REF!</definedName>
    <definedName name="ENG">[3]Summary!#REF!</definedName>
    <definedName name="EPS">[2]EPS!$X$398</definedName>
    <definedName name="EPS_1">[3]Summary!#REF!</definedName>
    <definedName name="EPS_2">[3]Summary!#REF!</definedName>
    <definedName name="EPS_a">[3]Summary!#REF!</definedName>
    <definedName name="EPS_b">[3]Summary!#REF!</definedName>
    <definedName name="EPS_d">[3]Summary!#REF!</definedName>
    <definedName name="EPS_I">[3]Summary!#REF!</definedName>
    <definedName name="EPS_s">[3]Summary!#REF!</definedName>
    <definedName name="EPS_W">[3]Summary!#REF!</definedName>
    <definedName name="EUR">[3]Summary!#REF!</definedName>
    <definedName name="Excel_BuiltIn_Print_Area_2">"$#REF!.$A$1:$D$60"</definedName>
    <definedName name="EZS">[2]EZS!$X$962</definedName>
    <definedName name="EZS_1">[3]Summary!#REF!</definedName>
    <definedName name="EZS_2">[3]Summary!#REF!</definedName>
    <definedName name="EZS_a">[3]Summary!#REF!</definedName>
    <definedName name="EZS_b">[3]Summary!#REF!</definedName>
    <definedName name="EZS_d">[3]Summary!#REF!</definedName>
    <definedName name="EZS_I">[3]Summary!#REF!</definedName>
    <definedName name="EZS_s">[3]Summary!#REF!</definedName>
    <definedName name="EZS_W">[3]Summary!#REF!</definedName>
    <definedName name="g">[3]Summary!#REF!</definedName>
    <definedName name="G___P__">#REF!</definedName>
    <definedName name="GBP">[3]Summary!#REF!</definedName>
    <definedName name="GD_1">[3]Summary!#REF!</definedName>
    <definedName name="GD_2">[3]Summary!#REF!</definedName>
    <definedName name="Hlavička">[4]List1!#REF!</definedName>
    <definedName name="HRS">[3]Summary!#REF!</definedName>
    <definedName name="HRS_f">[3]Summary!#REF!</definedName>
    <definedName name="HRS_i">[3]Summary!#REF!</definedName>
    <definedName name="HSV">#REF!</definedName>
    <definedName name="HSV0">[1]Položky!#REF!</definedName>
    <definedName name="HW">[3]Summary!#REF!</definedName>
    <definedName name="HZS">#REF!</definedName>
    <definedName name="HZS0">[1]Položky!#REF!</definedName>
    <definedName name="CHF">[3]Summary!#REF!</definedName>
    <definedName name="INT">'[2]...'!$X$69</definedName>
    <definedName name="INT_1">[3]Summary!#REF!</definedName>
    <definedName name="INT_2">[3]Summary!#REF!</definedName>
    <definedName name="INT_a">[3]Summary!#REF!</definedName>
    <definedName name="INT_b">[3]Summary!#REF!</definedName>
    <definedName name="INT_d">[3]Summary!#REF!</definedName>
    <definedName name="INT_I">[3]Summary!#REF!</definedName>
    <definedName name="INT_s">[3]Summary!#REF!</definedName>
    <definedName name="INT_t">[3]Summary!#REF!</definedName>
    <definedName name="INT_W">[3]Summary!#REF!</definedName>
    <definedName name="JKSO">#REF!</definedName>
    <definedName name="Kod">#REF!</definedName>
    <definedName name="KurzATS">#REF!</definedName>
    <definedName name="KurzATSEUR">1/13.7603</definedName>
    <definedName name="KurzATSUSD">0.081</definedName>
    <definedName name="KurzEUR">#REF!</definedName>
    <definedName name="KurzKč">#REF!</definedName>
    <definedName name="KurzUSD">#REF!</definedName>
    <definedName name="LC">[3]Summary!#REF!</definedName>
    <definedName name="MaR">[5]HW!#REF!</definedName>
    <definedName name="MJ">#REF!</definedName>
    <definedName name="Mont">#REF!</definedName>
    <definedName name="Montaz0">[1]Položky!#REF!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Rozpočet!$A$2:$J$166</definedName>
    <definedName name="okno">#REF!</definedName>
    <definedName name="PA">[2]PA!$X$573</definedName>
    <definedName name="PA_1">[3]Summary!#REF!</definedName>
    <definedName name="PA_2">[3]Summary!#REF!</definedName>
    <definedName name="PA_a">[3]Summary!#REF!</definedName>
    <definedName name="PA_b">[3]Summary!#REF!</definedName>
    <definedName name="PA_d">[3]Summary!#REF!</definedName>
    <definedName name="PA_I">[3]Summary!#REF!</definedName>
    <definedName name="PA_s">[3]Summary!#REF!</definedName>
    <definedName name="PA_W">[3]Summary!#REF!</definedName>
    <definedName name="PE">[3]Summary!#REF!</definedName>
    <definedName name="PE_h">[3]Summary!#REF!</definedName>
    <definedName name="PM">[3]Summary!#REF!</definedName>
    <definedName name="PM_h">[3]Summary!#REF!</definedName>
    <definedName name="PocetMJ">#REF!</definedName>
    <definedName name="Poznamka">#REF!</definedName>
    <definedName name="Prirážka0">1</definedName>
    <definedName name="Prirážka10">1.1</definedName>
    <definedName name="Prirážka20">1.2</definedName>
    <definedName name="Prirážka25">1.25</definedName>
    <definedName name="Prirážka30">1.3</definedName>
    <definedName name="Prirážka40">1.4</definedName>
    <definedName name="Prirážka7">1.07</definedName>
    <definedName name="ProductTable">[6]Foglio2!$A$2:$D$45</definedName>
    <definedName name="Projektant">#REF!</definedName>
    <definedName name="Přehled">#REF!</definedName>
    <definedName name="PSV">#REF!</definedName>
    <definedName name="PSV0">[1]Položky!#REF!</definedName>
    <definedName name="Rabat_ACS">0.82</definedName>
    <definedName name="Rabat_JGS">0.75</definedName>
    <definedName name="Rabat_RH">0.9</definedName>
    <definedName name="Rabat0">1</definedName>
    <definedName name="Rabat20">1/(1-0.2)</definedName>
    <definedName name="Rabat2N">0.85</definedName>
    <definedName name="RabatConnecting">0.8</definedName>
    <definedName name="RabatMediatron">0.85</definedName>
    <definedName name="RabatOlympo">0.95</definedName>
    <definedName name="Rate">[3]Summary!#REF!</definedName>
    <definedName name="Rok_nabídky">#REF!</definedName>
    <definedName name="SazbaDPH1">#REF!</definedName>
    <definedName name="SazbaDPH2">#REF!</definedName>
    <definedName name="SE">[3]Summary!#REF!</definedName>
    <definedName name="SE_h">[3]Summary!#REF!</definedName>
    <definedName name="SK">[2]SK!$X$178</definedName>
    <definedName name="SK_1">[3]Summary!#REF!</definedName>
    <definedName name="SK_2">[3]Summary!#REF!</definedName>
    <definedName name="SK_a">[3]Summary!#REF!</definedName>
    <definedName name="SK_b">[3]Summary!#REF!</definedName>
    <definedName name="SK_d">[3]Summary!#REF!</definedName>
    <definedName name="SK_I">[3]Summary!#REF!</definedName>
    <definedName name="SK_s">[3]Summary!#REF!</definedName>
    <definedName name="SK_W">[3]Summary!#REF!</definedName>
    <definedName name="SKK">[3]Summary!#REF!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lver_lin">0</definedName>
    <definedName name="solver_num">0</definedName>
    <definedName name="solver_opt">#REF!</definedName>
    <definedName name="solver_typ">1</definedName>
    <definedName name="solver_val">0</definedName>
    <definedName name="Specifikace">#REF!</definedName>
    <definedName name="Spodek">[7]HW!#REF!</definedName>
    <definedName name="SS">[3]Summary!#REF!</definedName>
    <definedName name="SS_h">[3]Summary!#REF!</definedName>
    <definedName name="ST">[3]Summary!#REF!</definedName>
    <definedName name="ST_h">[3]Summary!#REF!</definedName>
    <definedName name="ST1_1">[3]Summary!#REF!</definedName>
    <definedName name="ST1_2">[3]Summary!#REF!</definedName>
    <definedName name="ST1_a">[3]Summary!#REF!</definedName>
    <definedName name="ST1_b">[3]Summary!#REF!</definedName>
    <definedName name="ST1_d">[3]Summary!#REF!</definedName>
    <definedName name="ST1_I">[3]Summary!#REF!</definedName>
    <definedName name="ST1_s">[3]Summary!#REF!</definedName>
    <definedName name="ST1_W">[3]Summary!#REF!</definedName>
    <definedName name="ST2_1">[3]Summary!#REF!</definedName>
    <definedName name="ST2_2">[3]Summary!#REF!</definedName>
    <definedName name="ST2_a">[3]Summary!#REF!</definedName>
    <definedName name="ST2_b">[3]Summary!#REF!</definedName>
    <definedName name="ST2_d">[3]Summary!#REF!</definedName>
    <definedName name="ST2_I">[3]Summary!#REF!</definedName>
    <definedName name="ST2_s">[3]Summary!#REF!</definedName>
    <definedName name="ST2_W">[3]Summary!#REF!</definedName>
    <definedName name="ST3_1">[3]Summary!#REF!</definedName>
    <definedName name="ST3_2">[3]Summary!#REF!</definedName>
    <definedName name="ST3_a">[3]Summary!#REF!</definedName>
    <definedName name="ST3_b">[3]Summary!#REF!</definedName>
    <definedName name="ST3_d">[3]Summary!#REF!</definedName>
    <definedName name="ST3_I">[3]Summary!#REF!</definedName>
    <definedName name="ST3_s">[3]Summary!#REF!</definedName>
    <definedName name="ST3_t">[3]Summary!#REF!</definedName>
    <definedName name="ST3_W">[3]Summary!#REF!</definedName>
    <definedName name="STA">'[2]BMS HW'!$X$37</definedName>
    <definedName name="STA_1">[3]Summary!#REF!</definedName>
    <definedName name="STA_2">[3]Summary!#REF!</definedName>
    <definedName name="STA_a">[3]Summary!#REF!</definedName>
    <definedName name="STA_b">[3]Summary!#REF!</definedName>
    <definedName name="STA_d">[3]Summary!#REF!</definedName>
    <definedName name="STA_I">[3]Summary!#REF!</definedName>
    <definedName name="STA_s">[3]Summary!#REF!</definedName>
    <definedName name="STA_W">[3]Summary!#REF!</definedName>
    <definedName name="TAS">[2]TAS!$X$22</definedName>
    <definedName name="TAS_1">[3]Summary!#REF!</definedName>
    <definedName name="TAS_2">[3]Summary!#REF!</definedName>
    <definedName name="TAS_a">[3]Summary!#REF!</definedName>
    <definedName name="TAS_b">[3]Summary!#REF!</definedName>
    <definedName name="TAS_d">[3]Summary!#REF!</definedName>
    <definedName name="TAS_I">[3]Summary!#REF!</definedName>
    <definedName name="TAS_s">[3]Summary!#REF!</definedName>
    <definedName name="TAS_t">[3]Summary!#REF!</definedName>
    <definedName name="TAS_W">[3]Summary!#REF!</definedName>
    <definedName name="Typ">[1]Položky!#REF!</definedName>
    <definedName name="USD">[3]Summary!#REF!</definedName>
    <definedName name="UT">[2]UT!$X$9</definedName>
    <definedName name="UT_1">[3]Summary!#REF!</definedName>
    <definedName name="UT_2">[3]Summary!#REF!</definedName>
    <definedName name="UT_a">[3]Summary!#REF!</definedName>
    <definedName name="UT_b">[3]Summary!#REF!</definedName>
    <definedName name="UT_d">[3]Summary!#REF!</definedName>
    <definedName name="UT_I">[3]Summary!#REF!</definedName>
    <definedName name="UT_s">[3]Summary!#REF!</definedName>
    <definedName name="UT_t">[3]Summary!#REF!</definedName>
    <definedName name="UT_W">[3]Summary!#REF!</definedName>
    <definedName name="ValidCodeList">[6]Foglio2!$A$2:$A$45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WR">[3]Summary!#REF!</definedName>
    <definedName name="Zakazka">#REF!</definedName>
    <definedName name="Zaklad22">#REF!</definedName>
    <definedName name="Zaklad5">#REF!</definedName>
    <definedName name="Zhotovitel">#REF!</definedName>
    <definedName name="Zľava10">0.9</definedName>
  </definedNames>
  <calcPr calcId="152511"/>
</workbook>
</file>

<file path=xl/calcChain.xml><?xml version="1.0" encoding="utf-8"?>
<calcChain xmlns="http://schemas.openxmlformats.org/spreadsheetml/2006/main">
  <c r="F6" i="2" l="1"/>
  <c r="H6" i="2"/>
  <c r="I6" i="2" l="1"/>
  <c r="I104" i="2" l="1"/>
  <c r="F33" i="2"/>
  <c r="H33" i="2"/>
  <c r="I33" i="2" s="1"/>
  <c r="F34" i="2"/>
  <c r="H34" i="2"/>
  <c r="I34" i="2"/>
  <c r="H52" i="2" l="1"/>
  <c r="F52" i="2"/>
  <c r="I52" i="2" l="1"/>
  <c r="H45" i="2"/>
  <c r="H68" i="2"/>
  <c r="H49" i="2" l="1"/>
  <c r="F49" i="2"/>
  <c r="H23" i="2"/>
  <c r="F23" i="2"/>
  <c r="I49" i="2" l="1"/>
  <c r="I23" i="2"/>
  <c r="H12" i="2"/>
  <c r="F12" i="2"/>
  <c r="H11" i="2"/>
  <c r="F11" i="2"/>
  <c r="H133" i="2"/>
  <c r="F133" i="2"/>
  <c r="H123" i="2"/>
  <c r="F123" i="2"/>
  <c r="H157" i="2"/>
  <c r="F157" i="2"/>
  <c r="H72" i="2"/>
  <c r="F72" i="2"/>
  <c r="I133" i="2" l="1"/>
  <c r="I12" i="2"/>
  <c r="I11" i="2"/>
  <c r="I123" i="2"/>
  <c r="I157" i="2"/>
  <c r="I72" i="2"/>
  <c r="F14" i="2"/>
  <c r="H19" i="2" l="1"/>
  <c r="F19" i="2"/>
  <c r="H75" i="2"/>
  <c r="F75" i="2"/>
  <c r="H46" i="2"/>
  <c r="F45" i="2"/>
  <c r="F46" i="2"/>
  <c r="H40" i="2"/>
  <c r="H41" i="2"/>
  <c r="H42" i="2"/>
  <c r="H43" i="2"/>
  <c r="H44" i="2"/>
  <c r="F40" i="2"/>
  <c r="F41" i="2"/>
  <c r="F42" i="2"/>
  <c r="F43" i="2"/>
  <c r="F44" i="2"/>
  <c r="H39" i="2"/>
  <c r="F39" i="2"/>
  <c r="I19" i="2" l="1"/>
  <c r="I75" i="2"/>
  <c r="I39" i="2"/>
  <c r="I41" i="2"/>
  <c r="I45" i="2"/>
  <c r="I40" i="2"/>
  <c r="I42" i="2"/>
  <c r="I43" i="2"/>
  <c r="I44" i="2"/>
  <c r="I46" i="2"/>
  <c r="H28" i="2"/>
  <c r="H29" i="2"/>
  <c r="H30" i="2"/>
  <c r="H31" i="2"/>
  <c r="H32" i="2"/>
  <c r="H27" i="2"/>
  <c r="F32" i="2"/>
  <c r="F31" i="2"/>
  <c r="F30" i="2"/>
  <c r="F29" i="2"/>
  <c r="F28" i="2"/>
  <c r="I28" i="2" s="1"/>
  <c r="F27" i="2"/>
  <c r="H25" i="2"/>
  <c r="F25" i="2"/>
  <c r="I30" i="2" l="1"/>
  <c r="I32" i="2"/>
  <c r="I27" i="2"/>
  <c r="I29" i="2"/>
  <c r="I31" i="2"/>
  <c r="I25" i="2"/>
  <c r="H66" i="2"/>
  <c r="F66" i="2"/>
  <c r="I66" i="2" l="1"/>
  <c r="H151" i="2"/>
  <c r="F151" i="2"/>
  <c r="H152" i="2"/>
  <c r="F152" i="2"/>
  <c r="H129" i="2"/>
  <c r="F129" i="2"/>
  <c r="H14" i="2"/>
  <c r="I14" i="2" s="1"/>
  <c r="H16" i="2"/>
  <c r="F16" i="2"/>
  <c r="H15" i="2"/>
  <c r="F15" i="2"/>
  <c r="H140" i="2"/>
  <c r="F140" i="2"/>
  <c r="H139" i="2"/>
  <c r="F139" i="2"/>
  <c r="H93" i="2"/>
  <c r="F93" i="2"/>
  <c r="H92" i="2"/>
  <c r="F92" i="2"/>
  <c r="H91" i="2"/>
  <c r="F91" i="2"/>
  <c r="H90" i="2"/>
  <c r="F90" i="2"/>
  <c r="F89" i="2"/>
  <c r="H89" i="2"/>
  <c r="H88" i="2"/>
  <c r="F88" i="2"/>
  <c r="I151" i="2" l="1"/>
  <c r="I89" i="2"/>
  <c r="I16" i="2"/>
  <c r="I88" i="2"/>
  <c r="I92" i="2"/>
  <c r="I139" i="2"/>
  <c r="I152" i="2"/>
  <c r="I129" i="2"/>
  <c r="I15" i="2"/>
  <c r="I140" i="2"/>
  <c r="I93" i="2"/>
  <c r="I90" i="2"/>
  <c r="I91" i="2"/>
  <c r="H121" i="2"/>
  <c r="F121" i="2"/>
  <c r="H65" i="2"/>
  <c r="F65" i="2"/>
  <c r="H62" i="2"/>
  <c r="F62" i="2"/>
  <c r="H61" i="2"/>
  <c r="F61" i="2"/>
  <c r="I65" i="2" l="1"/>
  <c r="I121" i="2"/>
  <c r="I62" i="2"/>
  <c r="I61" i="2"/>
  <c r="H69" i="2"/>
  <c r="F69" i="2"/>
  <c r="H7" i="2"/>
  <c r="F7" i="2"/>
  <c r="I69" i="2" l="1"/>
  <c r="I7" i="2"/>
  <c r="H18" i="2"/>
  <c r="F18" i="2"/>
  <c r="I18" i="2" l="1"/>
  <c r="H113" i="2"/>
  <c r="F113" i="2"/>
  <c r="F17" i="2"/>
  <c r="H17" i="2"/>
  <c r="H97" i="2"/>
  <c r="F97" i="2"/>
  <c r="H64" i="2"/>
  <c r="F68" i="2"/>
  <c r="I113" i="2" l="1"/>
  <c r="I17" i="2"/>
  <c r="I97" i="2"/>
  <c r="I68" i="2"/>
  <c r="H13" i="2"/>
  <c r="F13" i="2"/>
  <c r="F128" i="2"/>
  <c r="H128" i="2"/>
  <c r="I128" i="2" l="1"/>
  <c r="I13" i="2"/>
  <c r="H36" i="2"/>
  <c r="H35" i="2"/>
  <c r="F36" i="2"/>
  <c r="F35" i="2"/>
  <c r="I36" i="2" l="1"/>
  <c r="I35" i="2"/>
  <c r="H142" i="2" l="1"/>
  <c r="H138" i="2"/>
  <c r="F142" i="2"/>
  <c r="H10" i="2"/>
  <c r="H9" i="2"/>
  <c r="H8" i="2"/>
  <c r="F10" i="2"/>
  <c r="F9" i="2"/>
  <c r="F8" i="2"/>
  <c r="H164" i="2"/>
  <c r="H163" i="2"/>
  <c r="H161" i="2"/>
  <c r="H159" i="2"/>
  <c r="H155" i="2"/>
  <c r="H150" i="2"/>
  <c r="H148" i="2"/>
  <c r="H146" i="2"/>
  <c r="H144" i="2"/>
  <c r="H136" i="2"/>
  <c r="H135" i="2"/>
  <c r="H131" i="2"/>
  <c r="H127" i="2"/>
  <c r="H126" i="2"/>
  <c r="H119" i="2"/>
  <c r="H117" i="2"/>
  <c r="H115" i="2"/>
  <c r="H111" i="2"/>
  <c r="H109" i="2"/>
  <c r="F127" i="2"/>
  <c r="F161" i="2"/>
  <c r="F136" i="2"/>
  <c r="F135" i="2"/>
  <c r="H87" i="2"/>
  <c r="F87" i="2"/>
  <c r="H165" i="2" l="1"/>
  <c r="I135" i="2"/>
  <c r="I136" i="2"/>
  <c r="I161" i="2"/>
  <c r="I127" i="2"/>
  <c r="I142" i="2"/>
  <c r="I9" i="2"/>
  <c r="I8" i="2"/>
  <c r="I10" i="2"/>
  <c r="I87" i="2"/>
  <c r="H53" i="2"/>
  <c r="F53" i="2"/>
  <c r="I53" i="2" l="1"/>
  <c r="H80" i="2"/>
  <c r="F80" i="2"/>
  <c r="F146" i="2"/>
  <c r="I146" i="2" s="1"/>
  <c r="H21" i="2"/>
  <c r="F21" i="2"/>
  <c r="F164" i="2"/>
  <c r="I164" i="2" s="1"/>
  <c r="F163" i="2"/>
  <c r="I163" i="2" s="1"/>
  <c r="F159" i="2"/>
  <c r="I159" i="2" s="1"/>
  <c r="F155" i="2"/>
  <c r="I155" i="2" s="1"/>
  <c r="F150" i="2"/>
  <c r="I150" i="2" s="1"/>
  <c r="F148" i="2"/>
  <c r="I148" i="2" s="1"/>
  <c r="F144" i="2"/>
  <c r="I144" i="2" s="1"/>
  <c r="F138" i="2"/>
  <c r="I138" i="2" s="1"/>
  <c r="F131" i="2"/>
  <c r="I131" i="2" s="1"/>
  <c r="F126" i="2"/>
  <c r="I126" i="2" s="1"/>
  <c r="F119" i="2"/>
  <c r="I119" i="2" s="1"/>
  <c r="F117" i="2"/>
  <c r="I117" i="2" s="1"/>
  <c r="F115" i="2"/>
  <c r="I115" i="2" s="1"/>
  <c r="F111" i="2"/>
  <c r="I111" i="2" s="1"/>
  <c r="F109" i="2"/>
  <c r="I109" i="2" s="1"/>
  <c r="H73" i="2"/>
  <c r="H74" i="2"/>
  <c r="H77" i="2"/>
  <c r="H78" i="2"/>
  <c r="H82" i="2"/>
  <c r="H83" i="2"/>
  <c r="H85" i="2"/>
  <c r="H86" i="2"/>
  <c r="H94" i="2"/>
  <c r="H95" i="2"/>
  <c r="H96" i="2"/>
  <c r="H99" i="2"/>
  <c r="H102" i="2"/>
  <c r="H103" i="2"/>
  <c r="F73" i="2"/>
  <c r="F74" i="2"/>
  <c r="F77" i="2"/>
  <c r="F78" i="2"/>
  <c r="F82" i="2"/>
  <c r="F83" i="2"/>
  <c r="F85" i="2"/>
  <c r="F86" i="2"/>
  <c r="F94" i="2"/>
  <c r="F95" i="2"/>
  <c r="F96" i="2"/>
  <c r="F99" i="2"/>
  <c r="F102" i="2"/>
  <c r="F103" i="2"/>
  <c r="H37" i="2"/>
  <c r="H48" i="2"/>
  <c r="H51" i="2"/>
  <c r="H55" i="2"/>
  <c r="H57" i="2"/>
  <c r="H58" i="2"/>
  <c r="H60" i="2"/>
  <c r="F37" i="2"/>
  <c r="F48" i="2"/>
  <c r="F51" i="2"/>
  <c r="F55" i="2"/>
  <c r="F57" i="2"/>
  <c r="F58" i="2"/>
  <c r="F60" i="2"/>
  <c r="F64" i="2"/>
  <c r="I64" i="2" s="1"/>
  <c r="I94" i="2" l="1"/>
  <c r="I77" i="2"/>
  <c r="I73" i="2"/>
  <c r="I102" i="2"/>
  <c r="I99" i="2"/>
  <c r="I86" i="2"/>
  <c r="I96" i="2"/>
  <c r="I85" i="2"/>
  <c r="I83" i="2"/>
  <c r="I82" i="2"/>
  <c r="I78" i="2"/>
  <c r="I74" i="2"/>
  <c r="I57" i="2"/>
  <c r="I21" i="2"/>
  <c r="I55" i="2"/>
  <c r="I37" i="2"/>
  <c r="I80" i="2"/>
  <c r="I51" i="2"/>
  <c r="I60" i="2"/>
  <c r="H105" i="2"/>
  <c r="I58" i="2"/>
  <c r="I48" i="2"/>
  <c r="I103" i="2"/>
  <c r="F105" i="2"/>
  <c r="I95" i="2"/>
  <c r="F165" i="2"/>
  <c r="I165" i="2"/>
  <c r="I105" i="2" l="1"/>
  <c r="I166" i="2" s="1"/>
</calcChain>
</file>

<file path=xl/sharedStrings.xml><?xml version="1.0" encoding="utf-8"?>
<sst xmlns="http://schemas.openxmlformats.org/spreadsheetml/2006/main" count="327" uniqueCount="180">
  <si>
    <t>Název</t>
  </si>
  <si>
    <t/>
  </si>
  <si>
    <t>Mj</t>
  </si>
  <si>
    <t>Počet</t>
  </si>
  <si>
    <t>Elektromontáže</t>
  </si>
  <si>
    <t>ks</t>
  </si>
  <si>
    <t>SVÍTIDLO VENKOVNÍ LED</t>
  </si>
  <si>
    <t>recyklační poplatek za svítidla</t>
  </si>
  <si>
    <t>KABEL SILOVÝ,IZOLACE PVC</t>
  </si>
  <si>
    <t>CYKY-J 3x1.5 , pevně po sloupu</t>
  </si>
  <si>
    <t>m</t>
  </si>
  <si>
    <t>KABEL SILOVÝ,IZOLACE PVC,1kV</t>
  </si>
  <si>
    <t>UKONČENÍ KABELŮ DO</t>
  </si>
  <si>
    <t>Ukončení vodičů izolovaných s označením a zapojením na svorkovnici s otevřením a uzavřením krytu</t>
  </si>
  <si>
    <t>Kabelová chránička ohebná, uložení kabelů do země D60</t>
  </si>
  <si>
    <t>ZINKOVANÉ PROVEDENÍ</t>
  </si>
  <si>
    <t>OCELOVÝ DRÁT POZINKOVANÝ</t>
  </si>
  <si>
    <t>Drát 10 drát o 10mm(0,62kg/m), pevně</t>
  </si>
  <si>
    <t>Drát 8 drát o 8mm(0,62kg/m), pevně</t>
  </si>
  <si>
    <t>SVORKA HROMOSVODNÍ,UZEMŇOVACÍ</t>
  </si>
  <si>
    <t>SS spojovací</t>
  </si>
  <si>
    <t>SP připojovací</t>
  </si>
  <si>
    <t>MONTÁŽNÍ PRÁCE</t>
  </si>
  <si>
    <t>Tvarování mont.dílu</t>
  </si>
  <si>
    <t>Ochrana zemniče proti korozi</t>
  </si>
  <si>
    <t>HODINOVE ZUCTOVACI SAZBY</t>
  </si>
  <si>
    <t>Napojeni na stavajici rozvody</t>
  </si>
  <si>
    <t>hod</t>
  </si>
  <si>
    <t>Zaměření a vytýčení skutečného stavu, vypracování dokumentace skutečného stavu, zanesení do JDTM-ZK (délka trasy cca 1000m v zastavěné oblasti)</t>
  </si>
  <si>
    <t>kmpl</t>
  </si>
  <si>
    <t>Zaměření a vytýčení stávajících inženýrských sítí před započetím prací (délka trasy cca 1000m v zastavěné oblasti)</t>
  </si>
  <si>
    <t>Vytýčení nových stožárů veřejného osvětlení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</si>
  <si>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</si>
  <si>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</si>
  <si>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</si>
  <si>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</si>
  <si>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</si>
  <si>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</si>
  <si>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Elektromontáže - celkem</t>
  </si>
  <si>
    <t>Zemní práce</t>
  </si>
  <si>
    <t>VYTÝČENÍ TRATI</t>
  </si>
  <si>
    <t>Venkovní vedení nn v přehledném terénu</t>
  </si>
  <si>
    <t>km</t>
  </si>
  <si>
    <t>SEJMUTÍ ORNICE</t>
  </si>
  <si>
    <t xml:space="preserve"> Vrstva do 15cm,zemina tř.1</t>
  </si>
  <si>
    <t>m3</t>
  </si>
  <si>
    <t>SEJMUTÍ DRNU</t>
  </si>
  <si>
    <t>m2</t>
  </si>
  <si>
    <t>ODSTRANĚNÍ DŘEVITÉHO POROSTU</t>
  </si>
  <si>
    <t xml:space="preserve"> Porost měkký, středně hustý</t>
  </si>
  <si>
    <t>ŘEZÁNÍ SPÁRY</t>
  </si>
  <si>
    <t>ZÁKLAD A JINÉ ZAŘÍZENÍ</t>
  </si>
  <si>
    <t>ZÁKLAD Z PROSTÉHO BETONU</t>
  </si>
  <si>
    <t>HLOUBENÍ KABELOVÉ RÝHY</t>
  </si>
  <si>
    <t>ŘEZÁNÍ A ZAPRAVENÍ SPÁRY</t>
  </si>
  <si>
    <t>ZŘÍZENÍ KABELOVÉHO LOŽE</t>
  </si>
  <si>
    <t>FOLIE VÝSTRAŽNÁ Z PVC</t>
  </si>
  <si>
    <t>ZÁHOZ KABELOVÉ RÝHY</t>
  </si>
  <si>
    <t>ZÁHOZ ,UPĚCHOVÁNÍ,ÚPRAVA</t>
  </si>
  <si>
    <t>POVRCHU</t>
  </si>
  <si>
    <t>ODVOZ ZEMINY</t>
  </si>
  <si>
    <t>ÚPRAVA POVRCHU</t>
  </si>
  <si>
    <t xml:space="preserve"> Osetí povrchu travou</t>
  </si>
  <si>
    <t>Zemní práce - celkem</t>
  </si>
  <si>
    <t>OSVĚTLOVACÍ STOŽÁR PATICOVÝ</t>
  </si>
  <si>
    <t>ZŘÍZENÍ KABELOVÉHO KRYTÍ</t>
  </si>
  <si>
    <t>Demontáž svítidla</t>
  </si>
  <si>
    <t>Montáž svítidla</t>
  </si>
  <si>
    <t xml:space="preserve"> Zřízení kabelového lože v rýze š. do 65 cm z písku, lože tloušťky 20-30 cm</t>
  </si>
  <si>
    <t>Manipulace jeřábem</t>
  </si>
  <si>
    <t>Montážní plošina do 13m</t>
  </si>
  <si>
    <t>PRÁCE V CHODNÍKU</t>
  </si>
  <si>
    <t>ODVOZ STOŽÁRU</t>
  </si>
  <si>
    <t>Montáž stožáru</t>
  </si>
  <si>
    <t>PROTLAK</t>
  </si>
  <si>
    <t>Protlak vč. mat</t>
  </si>
  <si>
    <t xml:space="preserve"> Položení drnu</t>
  </si>
  <si>
    <t>KABELOVÁ OCHRANA</t>
  </si>
  <si>
    <t>POJISTKOVÉ SKŘÍNĚ</t>
  </si>
  <si>
    <t>KABELOVÉ SPOJKY</t>
  </si>
  <si>
    <t xml:space="preserve"> Podružný materiál</t>
  </si>
  <si>
    <t>Demontáž stožáru</t>
  </si>
  <si>
    <t>ZEMNÍ VÝKOPOVÉ PRÁCE</t>
  </si>
  <si>
    <t>Spojka kabelová CYKY 4 x ( 4 - 16 )</t>
  </si>
  <si>
    <t>Spojka kabelová AYKY 4 x ( 10 - 25 )</t>
  </si>
  <si>
    <t>AYKY-J 4x (16-25)  mm2 , pevně</t>
  </si>
  <si>
    <t xml:space="preserve"> 4x25 mm2</t>
  </si>
  <si>
    <t>D+M DURALINE 4X14 14/10mm</t>
  </si>
  <si>
    <t>D+M provedení koncovek</t>
  </si>
  <si>
    <t>Pojistkový pilíř volně stojící SS100-300/NKE 2W, osazeny pojistky do 3x40A</t>
  </si>
  <si>
    <t>VÝKOP JÁMY PRO STOŽÁR,ŽELEZNÝ/BETONOVÝ</t>
  </si>
  <si>
    <t xml:space="preserve"> Zemina ručně</t>
  </si>
  <si>
    <t xml:space="preserve"> Zemina ručně (bod za bod)</t>
  </si>
  <si>
    <t>ROZBOURÁNÍ BETONOVÉHO ZÁKLADU</t>
  </si>
  <si>
    <t>Pojistková skříň SP100-200, osazeny pojistky do 3x40A,vč. objímky na sloup</t>
  </si>
  <si>
    <t>Zjištění poškození, kontrola kabelů, měření, zajištění vypnutí, manipulace stožárová výzbroj</t>
  </si>
  <si>
    <t>Manipulace minibagrem</t>
  </si>
  <si>
    <t>Nákladní auto do 5 t</t>
  </si>
  <si>
    <t>Náklady na dopravu do 1,5t</t>
  </si>
  <si>
    <t>Náklady na dopravu do 3,5t</t>
  </si>
  <si>
    <t>Náklady na dopravu do 6,5t</t>
  </si>
  <si>
    <t xml:space="preserve"> Zemina, šíře 350mm,hloubka 800mm</t>
  </si>
  <si>
    <t xml:space="preserve"> Zemina, šíře 500mm,hloubka 1200mm</t>
  </si>
  <si>
    <t>Demontáž výložníku</t>
  </si>
  <si>
    <t>Montáž výložníku</t>
  </si>
  <si>
    <t>Výložník typu V 1,5m oblý</t>
  </si>
  <si>
    <t>Výložník 1,5m oblý</t>
  </si>
  <si>
    <t>Odkop zeminy okolo stožáru</t>
  </si>
  <si>
    <t xml:space="preserve"> Provizorní úprava terénu</t>
  </si>
  <si>
    <t xml:space="preserve"> Do vzdálenosti 5 km</t>
  </si>
  <si>
    <t>Naložení a odvoz stožárů, odvoz na vzdálenost 5 km ( Králov )</t>
  </si>
  <si>
    <t xml:space="preserve"> Zemina, šíře 350mm,hloubka 500mm</t>
  </si>
  <si>
    <t>Svodová trubka do průměru 50</t>
  </si>
  <si>
    <t>SVÍTIDLO VENKOVNÍ VÝBOJKOVÁ</t>
  </si>
  <si>
    <t>VENKOVNÍ VEDENÍ</t>
  </si>
  <si>
    <t>NFA2X 4x16 (AES)</t>
  </si>
  <si>
    <t>NFA2X 4x25 (AES)</t>
  </si>
  <si>
    <t>Kotevní svorka</t>
  </si>
  <si>
    <t>Závěsná svorka přímá</t>
  </si>
  <si>
    <t>Objímka upevňovací železný sožár</t>
  </si>
  <si>
    <t>Objímka upevňovací betonový stožár</t>
  </si>
  <si>
    <t>Šroub napínací (oko-hák)</t>
  </si>
  <si>
    <t>Svorka propichovací 16-50 NFA2X/AlFe</t>
  </si>
  <si>
    <t>Tyč zemnící se svorkou ZPT 1,5m</t>
  </si>
  <si>
    <t>NALOŽENÍ ZEMINY A SUTĚ</t>
  </si>
  <si>
    <t>Zemina ručně nebo bagrem</t>
  </si>
  <si>
    <t>ROZBOURÁNÍ BETONOVÉHO ZÁKLADU HLAVICE</t>
  </si>
  <si>
    <t>Vyrovnání stožáru do 6m (odkopání zeminy, rozbití patky, vyrovnání sloupu plošinou, betonáž, hutnění,zához zeminy)</t>
  </si>
  <si>
    <t>Vyrovnání stožáru od 6m do 10m  (odkopání zeminy, rozbití patky, vyrovnání sloupu plošinou, betonáž, hutnění,zához zeminy)</t>
  </si>
  <si>
    <t>Zemnící pásek 30x4mm(0,94kg/m), pevně</t>
  </si>
  <si>
    <t>CYKY-J 5x1.5 , pevně po sloupu</t>
  </si>
  <si>
    <t>Materiál
(Kč bez DPH)</t>
  </si>
  <si>
    <t>Materiál celkem
(Kč bez DPH)</t>
  </si>
  <si>
    <t>Montáž
(Kč bez DPH)</t>
  </si>
  <si>
    <t>Montáž celkem
(Kč bez DPH)</t>
  </si>
  <si>
    <t>Cena celkem
(Kč bez DPH)</t>
  </si>
  <si>
    <t>Cena celkem (Kč bez DPH)</t>
  </si>
  <si>
    <t>Kč</t>
  </si>
  <si>
    <t>CYKY-J 4x 10  mm2 , pevně</t>
  </si>
  <si>
    <t>CYKY-J 4x 16  mm2 , pevně</t>
  </si>
  <si>
    <t>Zkušební sondy - ručně kopané sondy o rozměrech 350 x 700 mm a hloubky 1000 mm,  3. třída těžitelnosti zeminy</t>
  </si>
  <si>
    <t>Bourání betonu - prostý beton odpovídající třídě C 16/20</t>
  </si>
  <si>
    <t>Bourání betonu hlavice - prostý beton odpovídající třídě C 16/20, rozměr hlavice cca 300x300x150 mm s otvorem průměru cca 160 mm</t>
  </si>
  <si>
    <t>Rozebrání chodníkové dlažby - zámková dlažba betonová výšky 60 mm uložená na drceném kamenivu</t>
  </si>
  <si>
    <t>Zadláždění chodníkové dlažby - zámková dlažba betonová výšky 60 mm uložená na drceném kamenivu</t>
  </si>
  <si>
    <t xml:space="preserve"> Zemina, šíře 350mm,hloubka 500mm, 2. třída těžitelnosti zeminy</t>
  </si>
  <si>
    <t xml:space="preserve"> Zemina, šíře 350mm,hloubka 800mm, 3. třída těžitelnosti zeminy</t>
  </si>
  <si>
    <t xml:space="preserve"> Zemina, šíře 500mm,hloubka 1200mm, 3. třída těžitelnosti zeminy</t>
  </si>
  <si>
    <t>Patice stožáru - silniční laminátová o výšce 1200 mm. Spodní průměr patice 450 - 470 mm a vrchní průměr patice 90 - 270 mm</t>
  </si>
  <si>
    <t>SVÍTIDLO PŘECHODOVÉ LED</t>
  </si>
  <si>
    <t>Osvětlovací stožár ocelový bezpaticový, oboustranně žárově zinkovaný, s otvorem pro stožárovou svorkovnici uzavíraný klíčem, výška 5m / 5,8m a s ochrannou plastovou manžentou ve spodní části stožáru do výšky 0,15 m od země</t>
  </si>
  <si>
    <t>Osvětlovací stožár ocelový bezpaticový, oboustranně žárově zinkovaný, s otvorem pro stožárovou svorkovnici uzavíraný klíčem, výška 8m  a s ochrannou plastovou manžentou ve spodní části stožáru do výšky 0,15 m od země</t>
  </si>
  <si>
    <t>Osvětlovací stožár ocelový bezpaticový, oboustranně žárově zinkovaný, s otvorem pro stožárovou svorkovnici uzavíraný klíčem, výška 10m  a s ochrannou plastovou manžentou ve spodní části stožáru do výšky 0,15 m od země</t>
  </si>
  <si>
    <t>Plastová ochranná manžeta příp. termoplast od spod.hrany dvířek po spodek stožáru</t>
  </si>
  <si>
    <t>Žlab kabelový betonový vč. krycí desky - rozměry 1000 x 112 x 105 mm (délka x šířka x výška)</t>
  </si>
  <si>
    <t>Nářez drnu, naložení, odvoz  - nářez drnu pro opětovné následné osazení po skončení výkopových prací. Zajištění místa pro dočasné uložení drnu (po dobu provádění prací) je na Zhotoviteli prováděných prací.</t>
  </si>
  <si>
    <t xml:space="preserve"> Do rostlé zeminy bez bednění - prostý beton odpovídající třídě C 16/20, rozměr základu: cca 800 x 800 mm a hloubky 1200 až 1700 mm, přesný rozměr bude odpovídat požadavkům dle projektu příp. dle Standardů veřejného osvětlení města Uherský Brod</t>
  </si>
  <si>
    <t>HLAVICE ZÁKLADU STOŽÁRU Z BETONU</t>
  </si>
  <si>
    <t>Manipulace bagrem příp. traktorbagrem, hmotnost do 8 tun</t>
  </si>
  <si>
    <t>OSVĚTLOVACÍ STOŽÁR BEZPATICOVÝ - dle Standardů veřejného osvětlení města Uherský Brod</t>
  </si>
  <si>
    <t>Stožárová výzbroj včetně pojistek Al /Cu dle Standardů veřejného osvětlení města Uherský Brod</t>
  </si>
  <si>
    <t xml:space="preserve">svítidlo pro přechody pro chodce 25-122 W dle Standardů veřejného osvětlení města Uherský Brod - model MEGIN II M (optika L18) LED, IP67, RAL 9006, teplota chromatičnosti 4500 K (příp. 6500 K), AstroDIM </t>
  </si>
  <si>
    <t>svítidlo 17W dle Standardů veřejného osvětlení města Uherský Brod - model COBRA, IP66, teplota chromatičnosti 3000 K</t>
  </si>
  <si>
    <t xml:space="preserve">svítidlo 30W dle Standardů veřejného osvětlení města Uherský Brod - model COBRA, IP66, teplota chromatičnosti 3000 K, AstroDIM </t>
  </si>
  <si>
    <t xml:space="preserve">svítidlo 40W dle Standardů veřejného osvětlení města Uherský Brod - model COBRA, IP66, teplota chromatičnosti 3000 K, AstroDIM </t>
  </si>
  <si>
    <t xml:space="preserve">svítidlo 50W dle Standardů veřejného osvětlení města Uherský Brod - model COBRA, IP66, teplota chromatičnosti 3000 K, AstroDIM </t>
  </si>
  <si>
    <t xml:space="preserve">svítidlo 60W dle Standardů veřejného osvětlení města Uherský Brod - model COBRA, IP66, teplota chromatičnosti 3000 K, AstroDIM </t>
  </si>
  <si>
    <t xml:space="preserve">svítidlo 80W dle Standardů veřejného osvětlení města Uherský Brod - model COBRA, IP66, teplota chromatičnosti 3000 K, AstroDIM </t>
  </si>
  <si>
    <t xml:space="preserve">svítidlo 90W dle Standardů veřejného osvětlení města Uherský Brod - model COBRA, IP66, teplota chromatičnosti 3000 K, AstroDIM </t>
  </si>
  <si>
    <t>do 2,5 mm2</t>
  </si>
  <si>
    <t>do 25 mm2</t>
  </si>
  <si>
    <t xml:space="preserve"> Hlavice základu stožáru z betonu kulatá - třída betonu min. C25/30-XF4, kruhového tvaru o průměru min. 70 - 80  mm od stěny stožáru. Hlavice základu stožáru musí být zhotovena se sklonem od stožáru tak, aby výška u stožáru byla +50 mm vzhledem k niveletě vetknutí do stávajícího terénu (povrchu).</t>
  </si>
  <si>
    <t>Pouzdrový základ vč. betonu a materiálu, komplet i se zhotovením betonové hlavice základu stožáru, Základ - prostý beton odpovídající třídě C 16/20, rozměr základu: cca 800 x 800 mm a hloubky 1200 až 1700 mm, základ musí být vybaven pouzdrem o průměru 200 - 300 mm pro umístění stožáru, přesný rozměr základu bude odpovídat požadavkům dle projektu příp. dle Standardů veřejného osvětlení města Uherský Brod, Hlavice základu betonu kulatá - třída betonu min. C25/30-XF4.</t>
  </si>
  <si>
    <t xml:space="preserve"> Do šířky 33cm zesílená</t>
  </si>
  <si>
    <t>Stavba stožáru do stejného místa</t>
  </si>
  <si>
    <t xml:space="preserve"> V betonu - hloubka materiálu 100 mm</t>
  </si>
  <si>
    <t xml:space="preserve"> V asfaltu  - hloubka materiálu 100 mm</t>
  </si>
  <si>
    <t>SITECO výbojkové svítidlo PILZ parkové - výjimka ze Standardů veřejného osvětlení města Uherský Brod</t>
  </si>
  <si>
    <t xml:space="preserve">svítidlo 70W dle Standardů veřejného osvětlení města Uherský Brod - model COBRA, IP66, teplota chromatičnosti 3000 K, AstroDIM </t>
  </si>
  <si>
    <t>Příloha č. 1 - Kalkulace ceny díla - položkové ceny
Opravy veřejného osvětlení v Uherském Brodě v roce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</si>
</sst>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,##0\ &quot;Kč&quot;"/>
    <numFmt numFmtId="165" formatCode="#,##0;[Red]\-#,##0"/>
    <numFmt numFmtId="166" formatCode="#,##0.00&quot; Kč&quot;;[Red]\-#,##0.00&quot; Kč&quot;"/>
    <numFmt numFmtId="167" formatCode="#,##0.00;[Red]\-#,##0.00"/>
    <numFmt numFmtId="168" formatCode="#,##0&quot; Kč&quot;;[Red]\-#,##0&quot; Kč&quot;"/>
    <numFmt numFmtId="169" formatCode="_(\$* #,##0_);_(\$* \(#,##0\);_(\$* \-_);_(@_)"/>
    <numFmt numFmtId="170" formatCode="_-* #,##0.00\ _T_L_-;\-* #,##0.00\ _T_L_-;_-* \-??\ _T_L_-;_-@_-"/>
    <numFmt numFmtId="171" formatCode="#,##0.0"/>
    <numFmt numFmtId="172" formatCode="#,##0_);[Red]\(#,##0_)"/>
    <numFmt numFmtId="173" formatCode="_-* #,##0\ _K_č_-;\-* #,##0\ _K_č_-;_-* &quot;- &quot;_K_č_-;_-@_-"/>
    <numFmt numFmtId="174" formatCode="_-* #,##0.00\ _K_č_-;\-* #,##0.00\ _K_č_-;_-* \-??\ _K_č_-;_-@_-"/>
    <numFmt numFmtId="175" formatCode="_(\$* #,##0.00_);_(\$* \(#,##0.00\);_(\$* \-??_);_(@_)"/>
    <numFmt numFmtId="176" formatCode="_(* #,##0_);_(* \(#,##0\);_(* \-_);_(@_)"/>
    <numFmt numFmtId="177" formatCode="_-* #,##0\ _D_M_-;\-* #,##0\ _D_M_-;_-* &quot;- &quot;_D_M_-;_-@_-"/>
    <numFmt numFmtId="178" formatCode="_-* #,##0.00\ _D_M_-;\-* #,##0.00\ _D_M_-;_-* \-??\ _D_M_-;_-@_-"/>
    <numFmt numFmtId="179" formatCode="_-* #,##0_-;\-* #,##0_-;_-* \-_-;_-@_-"/>
    <numFmt numFmtId="180" formatCode="_-* #,##0.00_-;\-* #,##0.00_-;_-* \-??_-;_-@_-"/>
    <numFmt numFmtId="181" formatCode="_-* #,##0.00&quot; Kč&quot;_-;\-* #,##0.00&quot; Kč&quot;_-;_-* \-??&quot; Kč&quot;_-;_-@_-"/>
    <numFmt numFmtId="182" formatCode="_(* #,##0.00_);_(* \(#,##0.00\);_(* \-??_);_(@_)"/>
    <numFmt numFmtId="183" formatCode="#,##0.000"/>
    <numFmt numFmtId="184" formatCode="#,##0.\-\ "/>
    <numFmt numFmtId="185" formatCode="#,##0\£_);[Red]\(#,##0&quot;£)&quot;"/>
    <numFmt numFmtId="186" formatCode="_-\£* #,##0_-;&quot;-£&quot;* #,##0_-;_-\£* \-_-;_-@_-"/>
    <numFmt numFmtId="187" formatCode="_-\£* #,##0.00_-;&quot;-£&quot;* #,##0.00_-;_-\£* \-??_-;_-@_-"/>
    <numFmt numFmtId="188" formatCode="_-* #,##0&quot; DM&quot;_-;\-* #,##0&quot; DM&quot;_-;_-* &quot;- DM&quot;_-;_-@_-"/>
    <numFmt numFmtId="189" formatCode="_-* #,##0.00&quot; DM&quot;_-;\-* #,##0.00&quot; DM&quot;_-;_-* \-??&quot; DM&quot;_-;_-@_-"/>
    <numFmt numFmtId="190" formatCode="_-\Ł* #,##0_-;&quot;-Ł&quot;* #,##0_-;_-\Ł* \-_-;_-@_-"/>
    <numFmt numFmtId="191" formatCode="_-\Ł* #,##0.00_-;&quot;-Ł&quot;* #,##0.00_-;_-\Ł* \-??_-;_-@_-"/>
  </numFmts>
  <fonts count="49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04"/>
    </font>
    <font>
      <u/>
      <sz val="10"/>
      <color indexed="12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i/>
      <sz val="10"/>
      <name val="Times New Roman"/>
      <family val="1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name val="HelveticaNewE"/>
      <charset val="238"/>
    </font>
    <font>
      <b/>
      <sz val="10"/>
      <name val="Times New Roman"/>
      <family val="1"/>
      <charset val="238"/>
    </font>
    <font>
      <sz val="12"/>
      <color indexed="24"/>
      <name val="System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0"/>
      <color indexed="62"/>
      <name val="Arial"/>
      <family val="2"/>
      <charset val="238"/>
    </font>
    <font>
      <sz val="11"/>
      <color indexed="52"/>
      <name val="Calibri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1"/>
      <name val="Arial CE"/>
      <family val="2"/>
      <charset val="238"/>
    </font>
    <font>
      <sz val="11"/>
      <color indexed="60"/>
      <name val="Calibri"/>
      <family val="2"/>
      <charset val="238"/>
    </font>
    <font>
      <sz val="8"/>
      <name val="MS Sans Serif"/>
      <family val="2"/>
      <charset val="1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hadow/>
      <sz val="12"/>
      <name val="Times CE"/>
      <family val="1"/>
      <charset val="238"/>
    </font>
    <font>
      <b/>
      <sz val="8"/>
      <color indexed="8"/>
      <name val="Arial CE"/>
      <family val="2"/>
      <charset val="238"/>
    </font>
    <font>
      <u/>
      <sz val="10"/>
      <color indexed="20"/>
      <name val="Times New Roman CE"/>
      <family val="1"/>
      <charset val="238"/>
    </font>
    <font>
      <sz val="10"/>
      <name val="MS Sans Serif"/>
      <family val="2"/>
      <charset val="238"/>
    </font>
    <font>
      <b/>
      <sz val="18"/>
      <color indexed="56"/>
      <name val="Cambria"/>
      <family val="2"/>
      <charset val="238"/>
    </font>
    <font>
      <b/>
      <sz val="10"/>
      <name val="Arial"/>
      <family val="2"/>
      <charset val="238"/>
    </font>
    <font>
      <sz val="8"/>
      <color indexed="10"/>
      <name val="Arial Narrow"/>
      <family val="2"/>
      <charset val="238"/>
    </font>
    <font>
      <b/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0"/>
      </patternFill>
    </fill>
    <fill>
      <patternFill patternType="solid">
        <fgColor indexed="50"/>
        <bgColor indexed="22"/>
      </patternFill>
    </fill>
    <fill>
      <patternFill patternType="solid">
        <fgColor indexed="41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8"/>
        <bgColor indexed="58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196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5" fillId="0" borderId="0" applyFill="0" applyBorder="0" applyAlignment="0" applyProtection="0"/>
    <xf numFmtId="0" fontId="4" fillId="0" borderId="0"/>
    <xf numFmtId="0" fontId="4" fillId="0" borderId="0"/>
    <xf numFmtId="0" fontId="7" fillId="0" borderId="0" applyNumberFormat="0" applyFill="0" applyBorder="0" applyAlignment="0" applyProtection="0"/>
    <xf numFmtId="166" fontId="5" fillId="0" borderId="0" applyFill="0" applyBorder="0" applyAlignment="0" applyProtection="0"/>
    <xf numFmtId="0" fontId="4" fillId="0" borderId="0"/>
    <xf numFmtId="0" fontId="8" fillId="0" borderId="0"/>
    <xf numFmtId="0" fontId="6" fillId="0" borderId="0"/>
    <xf numFmtId="167" fontId="5" fillId="0" borderId="0" applyFill="0" applyBorder="0" applyAlignment="0" applyProtection="0"/>
    <xf numFmtId="168" fontId="5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0" borderId="3"/>
    <xf numFmtId="169" fontId="5" fillId="0" borderId="0" applyFill="0" applyBorder="0" applyAlignment="0" applyProtection="0"/>
    <xf numFmtId="49" fontId="5" fillId="0" borderId="3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4" borderId="0" applyNumberFormat="0" applyBorder="0" applyAlignment="0" applyProtection="0"/>
    <xf numFmtId="3" fontId="11" fillId="0" borderId="0"/>
    <xf numFmtId="0" fontId="12" fillId="8" borderId="0" applyNumberFormat="0" applyBorder="0" applyAlignment="0" applyProtection="0"/>
    <xf numFmtId="170" fontId="5" fillId="0" borderId="0" applyFill="0" applyBorder="0" applyAlignment="0" applyProtection="0"/>
    <xf numFmtId="0" fontId="13" fillId="25" borderId="4" applyNumberFormat="0" applyAlignment="0" applyProtection="0"/>
    <xf numFmtId="171" fontId="14" fillId="0" borderId="0" applyFill="0" applyBorder="0" applyProtection="0">
      <alignment horizontal="right"/>
    </xf>
    <xf numFmtId="0" fontId="15" fillId="0" borderId="5">
      <alignment horizontal="left"/>
    </xf>
    <xf numFmtId="0" fontId="15" fillId="0" borderId="5">
      <alignment horizontal="left"/>
    </xf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3" fontId="5" fillId="0" borderId="0" applyFill="0" applyBorder="0" applyAlignment="0" applyProtection="0"/>
    <xf numFmtId="174" fontId="5" fillId="0" borderId="0" applyFill="0" applyBorder="0" applyAlignment="0" applyProtection="0"/>
    <xf numFmtId="169" fontId="5" fillId="0" borderId="0" applyFill="0" applyBorder="0" applyAlignment="0" applyProtection="0"/>
    <xf numFmtId="175" fontId="5" fillId="0" borderId="0" applyFill="0" applyBorder="0" applyAlignment="0" applyProtection="0"/>
    <xf numFmtId="176" fontId="5" fillId="0" borderId="0" applyFill="0" applyBorder="0" applyAlignment="0" applyProtection="0"/>
    <xf numFmtId="0" fontId="16" fillId="0" borderId="0" applyFill="0" applyBorder="0" applyAlignment="0" applyProtection="0"/>
    <xf numFmtId="177" fontId="5" fillId="0" borderId="0" applyFill="0" applyBorder="0" applyAlignment="0" applyProtection="0"/>
    <xf numFmtId="178" fontId="5" fillId="0" borderId="0" applyFill="0" applyBorder="0" applyAlignment="0" applyProtection="0"/>
    <xf numFmtId="179" fontId="5" fillId="0" borderId="0" applyFill="0" applyBorder="0" applyAlignment="0" applyProtection="0"/>
    <xf numFmtId="180" fontId="5" fillId="0" borderId="0" applyFill="0" applyBorder="0" applyAlignment="0" applyProtection="0"/>
    <xf numFmtId="0" fontId="17" fillId="0" borderId="0" applyNumberFormat="0" applyFill="0" applyBorder="0" applyAlignment="0" applyProtection="0"/>
    <xf numFmtId="2" fontId="16" fillId="0" borderId="0" applyFill="0" applyBorder="0" applyAlignment="0" applyProtection="0"/>
    <xf numFmtId="0" fontId="4" fillId="0" borderId="0"/>
    <xf numFmtId="0" fontId="18" fillId="9" borderId="0" applyNumberFormat="0" applyBorder="0" applyAlignment="0" applyProtection="0"/>
    <xf numFmtId="0" fontId="19" fillId="25" borderId="0" applyNumberFormat="0" applyBorder="0" applyAlignment="0" applyProtection="0"/>
    <xf numFmtId="0" fontId="20" fillId="0" borderId="6" applyNumberFormat="0" applyAlignment="0" applyProtection="0"/>
    <xf numFmtId="0" fontId="20" fillId="0" borderId="2">
      <alignment horizontal="left" vertical="center"/>
    </xf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6" borderId="0"/>
    <xf numFmtId="0" fontId="27" fillId="27" borderId="0"/>
    <xf numFmtId="0" fontId="5" fillId="0" borderId="0" applyNumberFormat="0" applyBorder="0" applyProtection="0"/>
    <xf numFmtId="0" fontId="28" fillId="28" borderId="10" applyNumberFormat="0" applyAlignment="0" applyProtection="0"/>
    <xf numFmtId="0" fontId="29" fillId="12" borderId="4" applyNumberFormat="0" applyAlignment="0" applyProtection="0"/>
    <xf numFmtId="0" fontId="19" fillId="29" borderId="0" applyNumberFormat="0" applyBorder="0" applyAlignment="0" applyProtection="0"/>
    <xf numFmtId="0" fontId="30" fillId="0" borderId="0" applyNumberFormat="0" applyProtection="0"/>
    <xf numFmtId="0" fontId="31" fillId="0" borderId="11" applyNumberFormat="0" applyFill="0" applyAlignment="0" applyProtection="0"/>
    <xf numFmtId="181" fontId="5" fillId="0" borderId="0" applyFill="0" applyBorder="0" applyAlignment="0" applyProtection="0"/>
    <xf numFmtId="176" fontId="5" fillId="0" borderId="0" applyFill="0" applyBorder="0" applyAlignment="0" applyProtection="0"/>
    <xf numFmtId="182" fontId="5" fillId="0" borderId="0" applyFill="0" applyBorder="0" applyAlignment="0" applyProtection="0"/>
    <xf numFmtId="49" fontId="5" fillId="0" borderId="0" applyBorder="0" applyProtection="0">
      <alignment horizontal="left"/>
    </xf>
    <xf numFmtId="183" fontId="5" fillId="0" borderId="0" applyBorder="0" applyProtection="0"/>
    <xf numFmtId="169" fontId="5" fillId="0" borderId="0" applyFill="0" applyBorder="0" applyAlignment="0" applyProtection="0"/>
    <xf numFmtId="175" fontId="5" fillId="0" borderId="0" applyFill="0" applyBorder="0" applyAlignment="0" applyProtection="0"/>
    <xf numFmtId="184" fontId="32" fillId="30" borderId="12"/>
    <xf numFmtId="49" fontId="33" fillId="0" borderId="0" applyBorder="0" applyProtection="0"/>
    <xf numFmtId="0" fontId="5" fillId="0" borderId="0" applyBorder="0" applyProtection="0">
      <alignment horizontal="left"/>
    </xf>
    <xf numFmtId="0" fontId="34" fillId="31" borderId="0" applyNumberFormat="0" applyBorder="0" applyAlignment="0" applyProtection="0"/>
    <xf numFmtId="185" fontId="19" fillId="0" borderId="0"/>
    <xf numFmtId="185" fontId="19" fillId="0" borderId="0"/>
    <xf numFmtId="0" fontId="9" fillId="0" borderId="0"/>
    <xf numFmtId="0" fontId="5" fillId="0" borderId="0" applyProtection="0"/>
    <xf numFmtId="0" fontId="5" fillId="0" borderId="0"/>
    <xf numFmtId="0" fontId="4" fillId="0" borderId="0"/>
    <xf numFmtId="0" fontId="9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/>
    <xf numFmtId="0" fontId="35" fillId="0" borderId="0">
      <alignment vertical="top"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29" borderId="13" applyNumberFormat="0" applyAlignment="0" applyProtection="0"/>
    <xf numFmtId="167" fontId="36" fillId="0" borderId="5">
      <alignment horizontal="left" vertical="top" wrapText="1"/>
    </xf>
    <xf numFmtId="0" fontId="37" fillId="25" borderId="14" applyNumberFormat="0" applyAlignment="0" applyProtection="0"/>
    <xf numFmtId="186" fontId="5" fillId="0" borderId="0" applyFill="0" applyBorder="0" applyAlignment="0" applyProtection="0"/>
    <xf numFmtId="187" fontId="5" fillId="0" borderId="0" applyFill="0" applyBorder="0" applyAlignment="0" applyProtection="0"/>
    <xf numFmtId="10" fontId="5" fillId="0" borderId="0" applyFill="0" applyBorder="0" applyAlignment="0" applyProtection="0"/>
    <xf numFmtId="10" fontId="5" fillId="0" borderId="0" applyFill="0" applyBorder="0" applyAlignment="0" applyProtection="0"/>
    <xf numFmtId="0" fontId="38" fillId="0" borderId="0">
      <alignment wrapText="1"/>
    </xf>
    <xf numFmtId="0" fontId="39" fillId="0" borderId="3">
      <alignment horizontal="justify" vertical="center" wrapText="1"/>
    </xf>
    <xf numFmtId="9" fontId="5" fillId="0" borderId="0" applyFill="0" applyBorder="0" applyAlignment="0" applyProtection="0"/>
    <xf numFmtId="0" fontId="40" fillId="0" borderId="0" applyNumberFormat="0" applyFill="0" applyBorder="0" applyAlignment="0" applyProtection="0"/>
    <xf numFmtId="1" fontId="5" fillId="0" borderId="0">
      <alignment horizontal="center" vertical="center"/>
      <protection locked="0"/>
    </xf>
    <xf numFmtId="0" fontId="41" fillId="0" borderId="0"/>
    <xf numFmtId="0" fontId="5" fillId="0" borderId="0" applyProtection="0"/>
    <xf numFmtId="0" fontId="5" fillId="0" borderId="0" applyProtection="0"/>
    <xf numFmtId="0" fontId="4" fillId="0" borderId="0"/>
    <xf numFmtId="49" fontId="4" fillId="0" borderId="0" applyProtection="0"/>
    <xf numFmtId="49" fontId="4" fillId="0" borderId="0" applyProtection="0"/>
    <xf numFmtId="0" fontId="4" fillId="0" borderId="0"/>
    <xf numFmtId="49" fontId="4" fillId="0" borderId="0" applyProtection="0"/>
    <xf numFmtId="3" fontId="4" fillId="0" borderId="0">
      <alignment vertical="top" wrapText="1"/>
    </xf>
    <xf numFmtId="3" fontId="4" fillId="0" borderId="0">
      <alignment vertical="top" wrapText="1"/>
    </xf>
    <xf numFmtId="0" fontId="42" fillId="0" borderId="0" applyNumberFormat="0" applyFill="0" applyBorder="0" applyAlignment="0" applyProtection="0"/>
    <xf numFmtId="0" fontId="16" fillId="0" borderId="15" applyNumberFormat="0" applyFill="0" applyAlignment="0" applyProtection="0"/>
    <xf numFmtId="171" fontId="43" fillId="0" borderId="3">
      <alignment horizontal="right" vertical="center"/>
    </xf>
    <xf numFmtId="0" fontId="44" fillId="0" borderId="0">
      <alignment vertical="top"/>
    </xf>
    <xf numFmtId="165" fontId="5" fillId="0" borderId="0" applyFill="0" applyBorder="0" applyAlignment="0" applyProtection="0"/>
    <xf numFmtId="167" fontId="5" fillId="0" borderId="0" applyFill="0" applyBorder="0" applyAlignment="0" applyProtection="0"/>
    <xf numFmtId="0" fontId="45" fillId="0" borderId="0"/>
    <xf numFmtId="0" fontId="5" fillId="0" borderId="0"/>
    <xf numFmtId="188" fontId="5" fillId="0" borderId="0" applyFill="0" applyBorder="0" applyAlignment="0" applyProtection="0"/>
    <xf numFmtId="189" fontId="5" fillId="0" borderId="0" applyFill="0" applyBorder="0" applyAlignment="0" applyProtection="0"/>
    <xf numFmtId="190" fontId="5" fillId="0" borderId="0" applyFill="0" applyBorder="0" applyAlignment="0" applyProtection="0"/>
    <xf numFmtId="191" fontId="5" fillId="0" borderId="0" applyFill="0" applyBorder="0" applyAlignment="0" applyProtection="0"/>
    <xf numFmtId="0" fontId="46" fillId="0" borderId="0" applyNumberFormat="0" applyFill="0" applyBorder="0" applyAlignment="0" applyProtection="0"/>
    <xf numFmtId="0" fontId="45" fillId="32" borderId="0" applyProtection="0"/>
  </cellStyleXfs>
  <cellXfs count="34"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wrapText="1"/>
    </xf>
    <xf numFmtId="4" fontId="1" fillId="4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9" fontId="0" fillId="0" borderId="0" xfId="0" applyNumberFormat="1"/>
    <xf numFmtId="49" fontId="47" fillId="0" borderId="0" xfId="0" applyNumberFormat="1" applyFont="1" applyAlignment="1">
      <alignment wrapText="1"/>
    </xf>
    <xf numFmtId="164" fontId="47" fillId="0" borderId="0" xfId="0" applyNumberFormat="1" applyFont="1"/>
    <xf numFmtId="4" fontId="1" fillId="33" borderId="1" xfId="0" applyNumberFormat="1" applyFont="1" applyFill="1" applyBorder="1" applyAlignment="1" applyProtection="1">
      <alignment horizontal="right"/>
      <protection locked="0"/>
    </xf>
    <xf numFmtId="4" fontId="3" fillId="5" borderId="1" xfId="0" applyNumberFormat="1" applyFont="1" applyFill="1" applyBorder="1" applyAlignment="1" applyProtection="1">
      <alignment horizontal="right"/>
    </xf>
    <xf numFmtId="49" fontId="3" fillId="5" borderId="1" xfId="0" applyNumberFormat="1" applyFont="1" applyFill="1" applyBorder="1" applyAlignment="1" applyProtection="1">
      <alignment horizontal="left" wrapText="1"/>
    </xf>
    <xf numFmtId="4" fontId="1" fillId="4" borderId="1" xfId="0" applyNumberFormat="1" applyFont="1" applyFill="1" applyBorder="1" applyAlignment="1" applyProtection="1">
      <alignment horizontal="right"/>
    </xf>
    <xf numFmtId="4" fontId="2" fillId="3" borderId="1" xfId="0" applyNumberFormat="1" applyFont="1" applyFill="1" applyBorder="1" applyAlignment="1" applyProtection="1">
      <alignment horizontal="right"/>
    </xf>
    <xf numFmtId="4" fontId="1" fillId="5" borderId="1" xfId="0" applyNumberFormat="1" applyFont="1" applyFill="1" applyBorder="1" applyAlignment="1" applyProtection="1">
      <alignment horizontal="right"/>
    </xf>
    <xf numFmtId="0" fontId="0" fillId="0" borderId="0" xfId="0" applyProtection="1"/>
    <xf numFmtId="49" fontId="48" fillId="0" borderId="0" xfId="0" applyNumberFormat="1" applyFont="1" applyAlignment="1" applyProtection="1">
      <alignment horizontal="left" vertical="top" wrapText="1"/>
    </xf>
    <xf numFmtId="49" fontId="0" fillId="0" borderId="0" xfId="0" applyNumberFormat="1" applyProtection="1"/>
    <xf numFmtId="4" fontId="0" fillId="0" borderId="0" xfId="0" applyNumberFormat="1" applyProtection="1"/>
    <xf numFmtId="49" fontId="1" fillId="2" borderId="1" xfId="0" applyNumberFormat="1" applyFont="1" applyFill="1" applyBorder="1" applyAlignment="1" applyProtection="1">
      <alignment horizontal="left" wrapText="1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 wrapText="1"/>
    </xf>
    <xf numFmtId="49" fontId="2" fillId="3" borderId="1" xfId="0" applyNumberFormat="1" applyFont="1" applyFill="1" applyBorder="1" applyAlignment="1" applyProtection="1">
      <alignment horizontal="left" wrapText="1"/>
    </xf>
    <xf numFmtId="49" fontId="2" fillId="3" borderId="1" xfId="0" applyNumberFormat="1" applyFont="1" applyFill="1" applyBorder="1" applyAlignment="1" applyProtection="1">
      <alignment horizontal="left"/>
    </xf>
    <xf numFmtId="49" fontId="3" fillId="5" borderId="1" xfId="0" applyNumberFormat="1" applyFont="1" applyFill="1" applyBorder="1" applyAlignment="1" applyProtection="1">
      <alignment horizontal="left"/>
    </xf>
    <xf numFmtId="49" fontId="1" fillId="4" borderId="1" xfId="0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left"/>
    </xf>
    <xf numFmtId="4" fontId="1" fillId="0" borderId="1" xfId="0" applyNumberFormat="1" applyFont="1" applyFill="1" applyBorder="1" applyAlignment="1" applyProtection="1">
      <alignment horizontal="right"/>
    </xf>
    <xf numFmtId="0" fontId="0" fillId="0" borderId="0" xfId="0" applyFill="1" applyProtection="1"/>
    <xf numFmtId="49" fontId="1" fillId="0" borderId="1" xfId="0" applyNumberFormat="1" applyFont="1" applyFill="1" applyBorder="1" applyAlignment="1" applyProtection="1">
      <alignment horizontal="left" wrapText="1"/>
    </xf>
    <xf numFmtId="49" fontId="1" fillId="4" borderId="1" xfId="0" applyNumberFormat="1" applyFont="1" applyFill="1" applyBorder="1" applyAlignment="1" applyProtection="1">
      <alignment horizontal="left"/>
    </xf>
    <xf numFmtId="49" fontId="2" fillId="6" borderId="1" xfId="0" applyNumberFormat="1" applyFont="1" applyFill="1" applyBorder="1" applyAlignment="1" applyProtection="1">
      <alignment horizontal="left" wrapText="1"/>
    </xf>
    <xf numFmtId="164" fontId="2" fillId="6" borderId="1" xfId="0" applyNumberFormat="1" applyFont="1" applyFill="1" applyBorder="1" applyAlignment="1" applyProtection="1">
      <alignment horizontal="left" wrapText="1"/>
    </xf>
  </cellXfs>
  <cellStyles count="196">
    <cellStyle name="_@ 06-189 Hotel sv. Tomáš, Praha" xfId="3"/>
    <cellStyle name="_001_LUP_06_Lozorno" xfId="4"/>
    <cellStyle name="_037-SR-06 Lozorno Haly1" xfId="5"/>
    <cellStyle name="_063-PK-05 INTERSPAR Prostějov@" xfId="6"/>
    <cellStyle name="_1.1_Stavební část1" xfId="7"/>
    <cellStyle name="_187_06 - HET Rousínov - silnoproud_2" xfId="8"/>
    <cellStyle name="_227-PK-06 RFE-RL_3" xfId="9"/>
    <cellStyle name="_237-DE-02-Interspar-přložka" xfId="10"/>
    <cellStyle name="_259_06 - Radio svobodná Evropa - Silnoproud_rozdíl mezi 60 a 90" xfId="11"/>
    <cellStyle name="_259_06 - RFE - 90%_26.1.2007" xfId="12"/>
    <cellStyle name="_259_06 - RFE - 90%_GT@_JCI_jaj_07.03.2007" xfId="13"/>
    <cellStyle name="_259_06 - RFE - rozdíl mezi 60 a 90_my" xfId="14"/>
    <cellStyle name="_259_06 - RFE - rozdíl mezi 60 a 90_my_varianty" xfId="15"/>
    <cellStyle name="_CN_2006_11-9.xls" xfId="16"/>
    <cellStyle name="_EPS_ER_@" xfId="17"/>
    <cellStyle name="_JCI 12-03-2007 PM finální nabídka dle 90% dokumentace" xfId="18"/>
    <cellStyle name="_Kaufland - Nitra" xfId="19"/>
    <cellStyle name="_Kayi Plaza 701_dp_org" xfId="20"/>
    <cellStyle name="_MaR - Honeywell_60%" xfId="21"/>
    <cellStyle name="_MaR Spectrum_úprava_90%" xfId="22"/>
    <cellStyle name="_N145_05 eml" xfId="23"/>
    <cellStyle name="_Nabídka S0101 17.10.06 Spectrum" xfId="24"/>
    <cellStyle name="_nová" xfId="25"/>
    <cellStyle name="_PERSONAL" xfId="26"/>
    <cellStyle name="_PERSONAL_1" xfId="27"/>
    <cellStyle name="_Rekapitulace Bondy centrum" xfId="28"/>
    <cellStyle name="_Sešit1" xfId="29"/>
    <cellStyle name="_Slabo" xfId="30"/>
    <cellStyle name="_Slaboproud@" xfId="31"/>
    <cellStyle name="_SO 01c_ESO_specifikace" xfId="32"/>
    <cellStyle name="_SO-02 elektroinstalace" xfId="33"/>
    <cellStyle name="_Soupis strojů a zařízení OMI OPATOV I" xfId="34"/>
    <cellStyle name="_Soupis strojů a zařízení OMI OPATOV I_1" xfId="35"/>
    <cellStyle name="_Soupis strojů a zařízení OMI OPATOV I_2" xfId="36"/>
    <cellStyle name="_Soupis strojů a zařízení OMI OPATOV I_3" xfId="37"/>
    <cellStyle name="_Soupis strojů a zařízení OMI OPATOV I_4" xfId="38"/>
    <cellStyle name="_Soupis strojů a zařízení OMI OPATOV I_5" xfId="39"/>
    <cellStyle name="_Soupis strojů a zařízení OMI OPATOV I_6" xfId="40"/>
    <cellStyle name="_VN pripojka_HET Rousinov" xfId="41"/>
    <cellStyle name="_Výkaz výmer OZV_Nitra Kloko" xfId="42"/>
    <cellStyle name="_Vykaz vymer RFE_HO_SO 0101" xfId="43"/>
    <cellStyle name="_VÝKAZ VÝMER TF_ROZVOD_Nitra_kloko" xfId="44"/>
    <cellStyle name="1" xfId="45"/>
    <cellStyle name="1 000 Kč_HW" xfId="46"/>
    <cellStyle name="1_IO 06_5_1_Silnoproud" xfId="47"/>
    <cellStyle name="20% - Accent1" xfId="48"/>
    <cellStyle name="20% - Accent2" xfId="49"/>
    <cellStyle name="20% - Accent3" xfId="50"/>
    <cellStyle name="20% - Accent4" xfId="51"/>
    <cellStyle name="20% - Accent5" xfId="52"/>
    <cellStyle name="20% - Accent6" xfId="53"/>
    <cellStyle name="40% - Accent1" xfId="54"/>
    <cellStyle name="40% - Accent2" xfId="55"/>
    <cellStyle name="40% - Accent3" xfId="56"/>
    <cellStyle name="40% - Accent4" xfId="57"/>
    <cellStyle name="40% - Accent5" xfId="58"/>
    <cellStyle name="40% - Accent6" xfId="59"/>
    <cellStyle name="60% - Accent1" xfId="60"/>
    <cellStyle name="60% - Accent2" xfId="61"/>
    <cellStyle name="60% - Accent3" xfId="62"/>
    <cellStyle name="60% - Accent4" xfId="63"/>
    <cellStyle name="60% - Accent5" xfId="64"/>
    <cellStyle name="60% - Accent6" xfId="65"/>
    <cellStyle name="Accent1" xfId="66"/>
    <cellStyle name="Accent2" xfId="67"/>
    <cellStyle name="Accent3" xfId="68"/>
    <cellStyle name="Accent4" xfId="69"/>
    <cellStyle name="Accent5" xfId="70"/>
    <cellStyle name="Accent6" xfId="71"/>
    <cellStyle name="Akcia" xfId="72"/>
    <cellStyle name="Bad" xfId="73"/>
    <cellStyle name="Binlik Ayracı_Sayfa1" xfId="74"/>
    <cellStyle name="Calculation" xfId="75"/>
    <cellStyle name="cena" xfId="76"/>
    <cellStyle name="Codice" xfId="77"/>
    <cellStyle name="Codice 2" xfId="78"/>
    <cellStyle name="Comma  - Style1" xfId="79"/>
    <cellStyle name="Comma  - Style1 2" xfId="80"/>
    <cellStyle name="Comma  - Style2" xfId="81"/>
    <cellStyle name="Comma  - Style2 2" xfId="82"/>
    <cellStyle name="Comma  - Style3" xfId="83"/>
    <cellStyle name="Comma  - Style3 2" xfId="84"/>
    <cellStyle name="Comma  - Style4" xfId="85"/>
    <cellStyle name="Comma  - Style4 2" xfId="86"/>
    <cellStyle name="Comma  - Style5" xfId="87"/>
    <cellStyle name="Comma  - Style5 2" xfId="88"/>
    <cellStyle name="Comma  - Style6" xfId="89"/>
    <cellStyle name="Comma  - Style6 2" xfId="90"/>
    <cellStyle name="Comma  - Style7" xfId="91"/>
    <cellStyle name="Comma  - Style7 2" xfId="92"/>
    <cellStyle name="Comma  - Style8" xfId="93"/>
    <cellStyle name="Comma  - Style8 2" xfId="94"/>
    <cellStyle name="Comma [0]_laroux" xfId="95"/>
    <cellStyle name="Comma_laroux" xfId="96"/>
    <cellStyle name="Currency [0]_laroux" xfId="97"/>
    <cellStyle name="Currency_laroux" xfId="98"/>
    <cellStyle name="čárky [0]_HW" xfId="99"/>
    <cellStyle name="Date" xfId="100"/>
    <cellStyle name="Dezimal [0]_OF972A" xfId="101"/>
    <cellStyle name="Dezimal_OF972A" xfId="102"/>
    <cellStyle name="Dziesiętny [0]_laroux" xfId="103"/>
    <cellStyle name="Dziesiętny_laroux" xfId="104"/>
    <cellStyle name="Explanatory Text" xfId="105"/>
    <cellStyle name="Fixed" xfId="106"/>
    <cellStyle name="fnRegressQ" xfId="107"/>
    <cellStyle name="Good" xfId="108"/>
    <cellStyle name="Grey" xfId="109"/>
    <cellStyle name="Header1" xfId="110"/>
    <cellStyle name="Header2" xfId="111"/>
    <cellStyle name="Heading 1" xfId="112"/>
    <cellStyle name="Heading 2" xfId="113"/>
    <cellStyle name="Heading 3" xfId="114"/>
    <cellStyle name="Heading 4" xfId="115"/>
    <cellStyle name="HEADING1" xfId="116"/>
    <cellStyle name="HEADING2" xfId="117"/>
    <cellStyle name="Headline I" xfId="118"/>
    <cellStyle name="Headline II" xfId="119"/>
    <cellStyle name="Honeywell" xfId="120"/>
    <cellStyle name="Check Cell" xfId="121"/>
    <cellStyle name="Input" xfId="122"/>
    <cellStyle name="Input [yellow]" xfId="123"/>
    <cellStyle name="Instalace" xfId="124"/>
    <cellStyle name="Linked Cell" xfId="125"/>
    <cellStyle name="Měna 2" xfId="126"/>
    <cellStyle name="Millares [0]_detalle" xfId="127"/>
    <cellStyle name="Millares_detalle" xfId="128"/>
    <cellStyle name="MJPolozky" xfId="129"/>
    <cellStyle name="MnozstviPolozky" xfId="130"/>
    <cellStyle name="Moneda [0]_detalle" xfId="131"/>
    <cellStyle name="Moneda_detalle" xfId="132"/>
    <cellStyle name="Nadpis vzorka" xfId="133"/>
    <cellStyle name="NazevOddilu" xfId="134"/>
    <cellStyle name="NazevPolozky" xfId="135"/>
    <cellStyle name="Neutral" xfId="136"/>
    <cellStyle name="Normal - Style1" xfId="137"/>
    <cellStyle name="Normal - Style1 2" xfId="138"/>
    <cellStyle name="Normal 4" xfId="139"/>
    <cellStyle name="Normal_02_RFE SO01_17.10.06" xfId="140"/>
    <cellStyle name="normálne_Ponuka 4-PCS (1)" xfId="141"/>
    <cellStyle name="Normální" xfId="0" builtinId="0"/>
    <cellStyle name="Normální 10" xfId="142"/>
    <cellStyle name="Normální 11" xfId="143"/>
    <cellStyle name="Normální 2" xfId="2"/>
    <cellStyle name="normální 2 10" xfId="144"/>
    <cellStyle name="normální 2 2" xfId="145"/>
    <cellStyle name="normální 2 3" xfId="146"/>
    <cellStyle name="normální 2 4" xfId="147"/>
    <cellStyle name="normální 2 5" xfId="148"/>
    <cellStyle name="normální 2 6" xfId="149"/>
    <cellStyle name="normální 2 7" xfId="150"/>
    <cellStyle name="normální 2 8" xfId="151"/>
    <cellStyle name="normální 2 9" xfId="152"/>
    <cellStyle name="Normální 3" xfId="153"/>
    <cellStyle name="Normální 4" xfId="154"/>
    <cellStyle name="Normální 5" xfId="1"/>
    <cellStyle name="Normální 6" xfId="155"/>
    <cellStyle name="Normální 7" xfId="156"/>
    <cellStyle name="Normální 8" xfId="157"/>
    <cellStyle name="Normální 9" xfId="158"/>
    <cellStyle name="Normalny_laroux" xfId="159"/>
    <cellStyle name="Note" xfId="160"/>
    <cellStyle name="Numer katalog" xfId="161"/>
    <cellStyle name="Output" xfId="162"/>
    <cellStyle name="ParaBirimi [0]_laroux" xfId="163"/>
    <cellStyle name="ParaBirimi_laroux" xfId="164"/>
    <cellStyle name="Percent [2]" xfId="165"/>
    <cellStyle name="Percent [2] 2" xfId="166"/>
    <cellStyle name="POPIS" xfId="167"/>
    <cellStyle name="popis polozky" xfId="168"/>
    <cellStyle name="Procenta 2" xfId="169"/>
    <cellStyle name="Sledovaný hypertextový odkaz" xfId="170"/>
    <cellStyle name="Specifikace" xfId="171"/>
    <cellStyle name="Standard_aktuell" xfId="172"/>
    <cellStyle name="Styl 1" xfId="173"/>
    <cellStyle name="Styl 1 2" xfId="174"/>
    <cellStyle name="Styl 1 3" xfId="175"/>
    <cellStyle name="Styl 2" xfId="176"/>
    <cellStyle name="Styl 2 2" xfId="177"/>
    <cellStyle name="Style 1" xfId="178"/>
    <cellStyle name="Style 2" xfId="179"/>
    <cellStyle name="SUAT1" xfId="180"/>
    <cellStyle name="SUAT1 2" xfId="181"/>
    <cellStyle name="Title" xfId="182"/>
    <cellStyle name="Total" xfId="183"/>
    <cellStyle name="TYP ŘÁDKU_4(sloupceJ-L)" xfId="184"/>
    <cellStyle name="Update" xfId="185"/>
    <cellStyle name="Virgül [0]_AD1" xfId="186"/>
    <cellStyle name="Virgül_AD1" xfId="187"/>
    <cellStyle name="VykazPolozka" xfId="188"/>
    <cellStyle name="VykazVzorec" xfId="189"/>
    <cellStyle name="Währung [0]_OF972A" xfId="190"/>
    <cellStyle name="Währung_OF972A" xfId="191"/>
    <cellStyle name="Walutowy [0]_laroux" xfId="192"/>
    <cellStyle name="Walutowy_laroux" xfId="193"/>
    <cellStyle name="Warning Text" xfId="194"/>
    <cellStyle name="Zvýrazni" xfId="19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e&#353;\Documents\Projekty_nab&#237;dky\Projekty_n_2016\3VH\12_09_07\Trinec_SO02_roz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Documents%20and%20Settings\e328813\Desktop\go%20to\020Zak&#225;zky\RFE\Kalkulace\02_Aktualizace%2017.10.06\Kalkulace\02_RFE%20SO01_17.10.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projekty2006\259_06%20-%20Radio%20svobodn&#225;%20Evropa%20-%20RFE\Nab&#237;dka\Nab&#237;dka%20S0101%2017.10.06%20Spectru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kos\Local%20Settings\Temporary%20Internet%20Files\Content.Outlook\ITEY4W32\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y\Zak&#225;zky\DOCUME~1\ckyselp\MYDOCU~1\DATA_K~1\07NAB_~1\AKTULN~1\0198_R~1\AAA-DO~1\1K06_0198_10_H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Documents%20and%20Settings\e328813\Local%20Settings\Temporary%20Internet%20Files\OLK10\Temaline_order_4%205_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y\Zak&#225;zky\DOCUME~1\ckyselp\MYDOCU~1\DATA_K~1\07NAB_~1\AKTULN~1\0198_R~1\AAA-DO~1\1K07_0198_20_HO+F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PS"/>
      <sheetName val="PA"/>
      <sheetName val="ACS"/>
      <sheetName val="EZS"/>
      <sheetName val="CCTV"/>
      <sheetName val="SK"/>
      <sheetName val="Kabelove_trasy"/>
      <sheetName val="BMS licence"/>
      <sheetName val="BMS HW"/>
      <sheetName val="Staveniště"/>
      <sheetName val="..."/>
      <sheetName val=".."/>
      <sheetName val="TAS"/>
      <sheetName val="ASL"/>
      <sheetName val="UT"/>
      <sheetName val="CO"/>
      <sheetName val="E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PS"/>
      <sheetName val="PA"/>
      <sheetName val="ACS"/>
      <sheetName val="EZS"/>
      <sheetName val="CCTV"/>
      <sheetName val="SK"/>
      <sheetName val="Kabelove_trasy"/>
      <sheetName val="BMS licence"/>
      <sheetName val="BMS HW"/>
      <sheetName val="Staveništ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Zadání_"/>
      <sheetName val="HW"/>
      <sheetName val="Moduly 1"/>
      <sheetName val="Moduly 2"/>
      <sheetName val="Integr"/>
      <sheetName val="SW_kalk"/>
      <sheetName val="Estimate"/>
      <sheetName val="PC"/>
      <sheetName val="SW"/>
      <sheetName val="Výpočty"/>
      <sheetName val="Subd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Hardware"/>
      <sheetName val="SoftwareOptions"/>
      <sheetName val="SpareParts"/>
      <sheetName val="Foglio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Zadání_"/>
      <sheetName val="HW"/>
      <sheetName val="Moduly1"/>
      <sheetName val="Moduly2"/>
      <sheetName val="Integr"/>
      <sheetName val="SW_kalk"/>
      <sheetName val="Estimate"/>
      <sheetName val="PC"/>
      <sheetName val="SW"/>
      <sheetName val="Výpočty"/>
      <sheetName val="Subd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9"/>
  <sheetViews>
    <sheetView tabSelected="1" view="pageBreakPreview" zoomScale="85" zoomScaleNormal="100" zoomScaleSheetLayoutView="85" workbookViewId="0">
      <pane ySplit="3" topLeftCell="A4" activePane="bottomLeft" state="frozen"/>
      <selection pane="bottomLeft" activeCell="F133" sqref="F133"/>
    </sheetView>
  </sheetViews>
  <sheetFormatPr defaultRowHeight="15"/>
  <cols>
    <col min="2" max="2" width="84.7109375" style="3" customWidth="1"/>
    <col min="3" max="3" width="4.85546875" style="1" bestFit="1" customWidth="1"/>
    <col min="4" max="4" width="6.85546875" style="2" customWidth="1"/>
    <col min="5" max="5" width="9.28515625" style="2" customWidth="1"/>
    <col min="6" max="6" width="14.85546875" style="2" customWidth="1"/>
    <col min="7" max="7" width="8.85546875" style="2" customWidth="1"/>
    <col min="8" max="8" width="15.28515625" style="2" customWidth="1"/>
    <col min="9" max="9" width="19.140625" style="2" customWidth="1"/>
    <col min="10" max="10" width="6.5703125" customWidth="1"/>
  </cols>
  <sheetData>
    <row r="2" spans="1:10" ht="34.5" customHeight="1">
      <c r="A2" s="15"/>
      <c r="B2" s="16" t="s">
        <v>179</v>
      </c>
      <c r="C2" s="17"/>
      <c r="D2" s="18"/>
      <c r="E2" s="18"/>
      <c r="F2" s="18"/>
      <c r="G2" s="18"/>
      <c r="H2" s="18"/>
      <c r="I2" s="18"/>
      <c r="J2" s="15"/>
    </row>
    <row r="3" spans="1:10" ht="41.25" customHeight="1">
      <c r="A3" s="15"/>
      <c r="B3" s="19" t="s">
        <v>0</v>
      </c>
      <c r="C3" s="20" t="s">
        <v>2</v>
      </c>
      <c r="D3" s="21" t="s">
        <v>3</v>
      </c>
      <c r="E3" s="22" t="s">
        <v>131</v>
      </c>
      <c r="F3" s="22" t="s">
        <v>132</v>
      </c>
      <c r="G3" s="22" t="s">
        <v>133</v>
      </c>
      <c r="H3" s="22" t="s">
        <v>134</v>
      </c>
      <c r="I3" s="22" t="s">
        <v>135</v>
      </c>
      <c r="J3" s="15"/>
    </row>
    <row r="4" spans="1:10" ht="16.5">
      <c r="A4" s="15"/>
      <c r="B4" s="23" t="s">
        <v>4</v>
      </c>
      <c r="C4" s="24" t="s">
        <v>1</v>
      </c>
      <c r="D4" s="13"/>
      <c r="E4" s="13"/>
      <c r="F4" s="13"/>
      <c r="G4" s="13"/>
      <c r="H4" s="13"/>
      <c r="I4" s="13"/>
      <c r="J4" s="15"/>
    </row>
    <row r="5" spans="1:10">
      <c r="A5" s="15"/>
      <c r="B5" s="11" t="s">
        <v>159</v>
      </c>
      <c r="C5" s="25" t="s">
        <v>1</v>
      </c>
      <c r="D5" s="10"/>
      <c r="E5" s="10"/>
      <c r="F5" s="10"/>
      <c r="G5" s="10"/>
      <c r="H5" s="10"/>
      <c r="I5" s="10"/>
      <c r="J5" s="15"/>
    </row>
    <row r="6" spans="1:10" ht="42.75" customHeight="1">
      <c r="A6" s="15"/>
      <c r="B6" s="26" t="s">
        <v>150</v>
      </c>
      <c r="C6" s="27" t="s">
        <v>5</v>
      </c>
      <c r="D6" s="28">
        <v>4</v>
      </c>
      <c r="E6" s="9">
        <v>0</v>
      </c>
      <c r="F6" s="12">
        <f>D6*E6</f>
        <v>0</v>
      </c>
      <c r="G6" s="9">
        <v>0</v>
      </c>
      <c r="H6" s="12">
        <f>D6*G6</f>
        <v>0</v>
      </c>
      <c r="I6" s="12">
        <f>F6+H6</f>
        <v>0</v>
      </c>
      <c r="J6" s="29"/>
    </row>
    <row r="7" spans="1:10" ht="36.75" customHeight="1">
      <c r="A7" s="15"/>
      <c r="B7" s="26" t="s">
        <v>151</v>
      </c>
      <c r="C7" s="27" t="s">
        <v>5</v>
      </c>
      <c r="D7" s="28">
        <v>4</v>
      </c>
      <c r="E7" s="9">
        <v>0</v>
      </c>
      <c r="F7" s="12">
        <f>D7*E7</f>
        <v>0</v>
      </c>
      <c r="G7" s="9">
        <v>0</v>
      </c>
      <c r="H7" s="12">
        <f>D7*G7</f>
        <v>0</v>
      </c>
      <c r="I7" s="12">
        <f>F7+H7</f>
        <v>0</v>
      </c>
      <c r="J7" s="29"/>
    </row>
    <row r="8" spans="1:10" ht="36.75" customHeight="1">
      <c r="A8" s="15"/>
      <c r="B8" s="26" t="s">
        <v>152</v>
      </c>
      <c r="C8" s="27" t="s">
        <v>5</v>
      </c>
      <c r="D8" s="28">
        <v>1</v>
      </c>
      <c r="E8" s="9">
        <v>0</v>
      </c>
      <c r="F8" s="12">
        <f t="shared" ref="F8:F19" si="0">D8*E8</f>
        <v>0</v>
      </c>
      <c r="G8" s="9">
        <v>0</v>
      </c>
      <c r="H8" s="12">
        <f t="shared" ref="H8:H19" si="1">D8*G8</f>
        <v>0</v>
      </c>
      <c r="I8" s="12">
        <f t="shared" ref="I8:I19" si="2">F8+H8</f>
        <v>0</v>
      </c>
      <c r="J8" s="29"/>
    </row>
    <row r="9" spans="1:10">
      <c r="A9" s="15"/>
      <c r="B9" s="26" t="s">
        <v>81</v>
      </c>
      <c r="C9" s="27" t="s">
        <v>5</v>
      </c>
      <c r="D9" s="28">
        <v>6</v>
      </c>
      <c r="E9" s="4">
        <v>0</v>
      </c>
      <c r="F9" s="12">
        <f t="shared" si="0"/>
        <v>0</v>
      </c>
      <c r="G9" s="9">
        <v>0</v>
      </c>
      <c r="H9" s="12">
        <f t="shared" si="1"/>
        <v>0</v>
      </c>
      <c r="I9" s="12">
        <f t="shared" si="2"/>
        <v>0</v>
      </c>
      <c r="J9" s="29"/>
    </row>
    <row r="10" spans="1:10">
      <c r="A10" s="15"/>
      <c r="B10" s="26" t="s">
        <v>73</v>
      </c>
      <c r="C10" s="27" t="s">
        <v>5</v>
      </c>
      <c r="D10" s="28">
        <v>2</v>
      </c>
      <c r="E10" s="4">
        <v>0</v>
      </c>
      <c r="F10" s="12">
        <f t="shared" si="0"/>
        <v>0</v>
      </c>
      <c r="G10" s="9">
        <v>0</v>
      </c>
      <c r="H10" s="12">
        <f t="shared" si="1"/>
        <v>0</v>
      </c>
      <c r="I10" s="12">
        <f t="shared" si="2"/>
        <v>0</v>
      </c>
      <c r="J10" s="29"/>
    </row>
    <row r="11" spans="1:10" ht="24.75">
      <c r="A11" s="15"/>
      <c r="B11" s="26" t="s">
        <v>127</v>
      </c>
      <c r="C11" s="27" t="s">
        <v>5</v>
      </c>
      <c r="D11" s="28">
        <v>1</v>
      </c>
      <c r="E11" s="9">
        <v>0</v>
      </c>
      <c r="F11" s="12">
        <f t="shared" ref="F11" si="3">D11*E11</f>
        <v>0</v>
      </c>
      <c r="G11" s="9">
        <v>0</v>
      </c>
      <c r="H11" s="12">
        <f t="shared" ref="H11" si="4">D11*G11</f>
        <v>0</v>
      </c>
      <c r="I11" s="12">
        <f t="shared" ref="I11" si="5">F11+H11</f>
        <v>0</v>
      </c>
      <c r="J11" s="29"/>
    </row>
    <row r="12" spans="1:10" ht="24.75">
      <c r="A12" s="15"/>
      <c r="B12" s="26" t="s">
        <v>128</v>
      </c>
      <c r="C12" s="27" t="s">
        <v>5</v>
      </c>
      <c r="D12" s="28">
        <v>1</v>
      </c>
      <c r="E12" s="9">
        <v>0</v>
      </c>
      <c r="F12" s="12">
        <f t="shared" ref="F12" si="6">D12*E12</f>
        <v>0</v>
      </c>
      <c r="G12" s="9">
        <v>0</v>
      </c>
      <c r="H12" s="12">
        <f t="shared" ref="H12" si="7">D12*G12</f>
        <v>0</v>
      </c>
      <c r="I12" s="12">
        <f t="shared" ref="I12" si="8">F12+H12</f>
        <v>0</v>
      </c>
      <c r="J12" s="29"/>
    </row>
    <row r="13" spans="1:10">
      <c r="A13" s="15"/>
      <c r="B13" s="26" t="s">
        <v>106</v>
      </c>
      <c r="C13" s="27" t="s">
        <v>5</v>
      </c>
      <c r="D13" s="28">
        <v>4</v>
      </c>
      <c r="E13" s="9">
        <v>0</v>
      </c>
      <c r="F13" s="12">
        <f t="shared" si="0"/>
        <v>0</v>
      </c>
      <c r="G13" s="9">
        <v>0</v>
      </c>
      <c r="H13" s="12">
        <f t="shared" si="1"/>
        <v>0</v>
      </c>
      <c r="I13" s="12">
        <f t="shared" si="2"/>
        <v>0</v>
      </c>
      <c r="J13" s="29"/>
    </row>
    <row r="14" spans="1:10">
      <c r="A14" s="15"/>
      <c r="B14" s="26" t="s">
        <v>105</v>
      </c>
      <c r="C14" s="27" t="s">
        <v>5</v>
      </c>
      <c r="D14" s="28">
        <v>1</v>
      </c>
      <c r="E14" s="9">
        <v>0</v>
      </c>
      <c r="F14" s="12">
        <f t="shared" si="0"/>
        <v>0</v>
      </c>
      <c r="G14" s="9">
        <v>0</v>
      </c>
      <c r="H14" s="12">
        <f t="shared" si="1"/>
        <v>0</v>
      </c>
      <c r="I14" s="12">
        <f t="shared" si="2"/>
        <v>0</v>
      </c>
      <c r="J14" s="29"/>
    </row>
    <row r="15" spans="1:10">
      <c r="A15" s="15"/>
      <c r="B15" s="26" t="s">
        <v>103</v>
      </c>
      <c r="C15" s="27" t="s">
        <v>5</v>
      </c>
      <c r="D15" s="28">
        <v>3</v>
      </c>
      <c r="E15" s="9">
        <v>0</v>
      </c>
      <c r="F15" s="12">
        <f t="shared" si="0"/>
        <v>0</v>
      </c>
      <c r="G15" s="9">
        <v>0</v>
      </c>
      <c r="H15" s="12">
        <f t="shared" si="1"/>
        <v>0</v>
      </c>
      <c r="I15" s="12">
        <f t="shared" si="2"/>
        <v>0</v>
      </c>
      <c r="J15" s="29"/>
    </row>
    <row r="16" spans="1:10">
      <c r="A16" s="15"/>
      <c r="B16" s="26" t="s">
        <v>104</v>
      </c>
      <c r="C16" s="27" t="s">
        <v>5</v>
      </c>
      <c r="D16" s="28">
        <v>3</v>
      </c>
      <c r="E16" s="9">
        <v>0</v>
      </c>
      <c r="F16" s="12">
        <f t="shared" si="0"/>
        <v>0</v>
      </c>
      <c r="G16" s="9">
        <v>0</v>
      </c>
      <c r="H16" s="12">
        <f t="shared" si="1"/>
        <v>0</v>
      </c>
      <c r="I16" s="12">
        <f t="shared" si="2"/>
        <v>0</v>
      </c>
      <c r="J16" s="29"/>
    </row>
    <row r="17" spans="1:10">
      <c r="A17" s="15"/>
      <c r="B17" s="30" t="s">
        <v>153</v>
      </c>
      <c r="C17" s="27" t="s">
        <v>5</v>
      </c>
      <c r="D17" s="28">
        <v>8</v>
      </c>
      <c r="E17" s="9">
        <v>0</v>
      </c>
      <c r="F17" s="12">
        <f t="shared" si="0"/>
        <v>0</v>
      </c>
      <c r="G17" s="9">
        <v>0</v>
      </c>
      <c r="H17" s="12">
        <f t="shared" si="1"/>
        <v>0</v>
      </c>
      <c r="I17" s="12">
        <f t="shared" si="2"/>
        <v>0</v>
      </c>
      <c r="J17" s="29"/>
    </row>
    <row r="18" spans="1:10">
      <c r="A18" s="15"/>
      <c r="B18" s="26" t="s">
        <v>160</v>
      </c>
      <c r="C18" s="27" t="s">
        <v>5</v>
      </c>
      <c r="D18" s="28">
        <v>8</v>
      </c>
      <c r="E18" s="9">
        <v>0</v>
      </c>
      <c r="F18" s="12">
        <f t="shared" si="0"/>
        <v>0</v>
      </c>
      <c r="G18" s="9">
        <v>0</v>
      </c>
      <c r="H18" s="12">
        <f t="shared" si="1"/>
        <v>0</v>
      </c>
      <c r="I18" s="12">
        <f t="shared" si="2"/>
        <v>0</v>
      </c>
      <c r="J18" s="29"/>
    </row>
    <row r="19" spans="1:10">
      <c r="A19" s="15"/>
      <c r="B19" s="26" t="s">
        <v>174</v>
      </c>
      <c r="C19" s="27" t="s">
        <v>5</v>
      </c>
      <c r="D19" s="28">
        <v>2</v>
      </c>
      <c r="E19" s="4">
        <v>0</v>
      </c>
      <c r="F19" s="12">
        <f t="shared" si="0"/>
        <v>0</v>
      </c>
      <c r="G19" s="9">
        <v>0</v>
      </c>
      <c r="H19" s="12">
        <f t="shared" si="1"/>
        <v>0</v>
      </c>
      <c r="I19" s="12">
        <f t="shared" si="2"/>
        <v>0</v>
      </c>
      <c r="J19" s="29"/>
    </row>
    <row r="20" spans="1:10">
      <c r="A20" s="15"/>
      <c r="B20" s="11" t="s">
        <v>64</v>
      </c>
      <c r="C20" s="25" t="s">
        <v>1</v>
      </c>
      <c r="D20" s="10"/>
      <c r="E20" s="10"/>
      <c r="F20" s="10"/>
      <c r="G20" s="10"/>
      <c r="H20" s="10"/>
      <c r="I20" s="10"/>
      <c r="J20" s="29"/>
    </row>
    <row r="21" spans="1:10" ht="29.25" customHeight="1">
      <c r="A21" s="15"/>
      <c r="B21" s="26" t="s">
        <v>148</v>
      </c>
      <c r="C21" s="27" t="s">
        <v>5</v>
      </c>
      <c r="D21" s="28">
        <v>1</v>
      </c>
      <c r="E21" s="9">
        <v>0</v>
      </c>
      <c r="F21" s="12">
        <f>D21*E21</f>
        <v>0</v>
      </c>
      <c r="G21" s="9">
        <v>0</v>
      </c>
      <c r="H21" s="12">
        <f>D21*G21</f>
        <v>0</v>
      </c>
      <c r="I21" s="12">
        <f>F21+H21</f>
        <v>0</v>
      </c>
      <c r="J21" s="29"/>
    </row>
    <row r="22" spans="1:10">
      <c r="A22" s="15"/>
      <c r="B22" s="11" t="s">
        <v>149</v>
      </c>
      <c r="C22" s="25"/>
      <c r="D22" s="10"/>
      <c r="E22" s="10"/>
      <c r="F22" s="10"/>
      <c r="G22" s="10"/>
      <c r="H22" s="10"/>
      <c r="I22" s="10"/>
      <c r="J22" s="29"/>
    </row>
    <row r="23" spans="1:10" ht="28.5" customHeight="1">
      <c r="A23" s="15"/>
      <c r="B23" s="30" t="s">
        <v>161</v>
      </c>
      <c r="C23" s="27" t="s">
        <v>5</v>
      </c>
      <c r="D23" s="28">
        <v>2</v>
      </c>
      <c r="E23" s="9">
        <v>0</v>
      </c>
      <c r="F23" s="28">
        <f t="shared" ref="F23" si="9">D23*E23</f>
        <v>0</v>
      </c>
      <c r="G23" s="9">
        <v>0</v>
      </c>
      <c r="H23" s="28">
        <f t="shared" ref="H23" si="10">D23*G23</f>
        <v>0</v>
      </c>
      <c r="I23" s="28">
        <f t="shared" ref="I23" si="11">F23+H23</f>
        <v>0</v>
      </c>
      <c r="J23" s="29"/>
    </row>
    <row r="24" spans="1:10">
      <c r="A24" s="15"/>
      <c r="B24" s="11" t="s">
        <v>113</v>
      </c>
      <c r="C24" s="25" t="s">
        <v>1</v>
      </c>
      <c r="D24" s="10"/>
      <c r="E24" s="10"/>
      <c r="F24" s="10"/>
      <c r="G24" s="10"/>
      <c r="H24" s="10"/>
      <c r="I24" s="10"/>
      <c r="J24" s="29"/>
    </row>
    <row r="25" spans="1:10">
      <c r="A25" s="15"/>
      <c r="B25" s="30" t="s">
        <v>177</v>
      </c>
      <c r="C25" s="27" t="s">
        <v>5</v>
      </c>
      <c r="D25" s="28">
        <v>1</v>
      </c>
      <c r="E25" s="9">
        <v>0</v>
      </c>
      <c r="F25" s="28">
        <f t="shared" ref="F25:F103" si="12">D25*E25</f>
        <v>0</v>
      </c>
      <c r="G25" s="9">
        <v>0</v>
      </c>
      <c r="H25" s="28">
        <f t="shared" ref="H25:H103" si="13">D25*G25</f>
        <v>0</v>
      </c>
      <c r="I25" s="28">
        <f t="shared" ref="I25:I103" si="14">F25+H25</f>
        <v>0</v>
      </c>
      <c r="J25" s="29"/>
    </row>
    <row r="26" spans="1:10">
      <c r="A26" s="15"/>
      <c r="B26" s="11" t="s">
        <v>6</v>
      </c>
      <c r="C26" s="25"/>
      <c r="D26" s="10"/>
      <c r="E26" s="10"/>
      <c r="F26" s="10"/>
      <c r="G26" s="10"/>
      <c r="H26" s="10"/>
      <c r="I26" s="10"/>
      <c r="J26" s="29"/>
    </row>
    <row r="27" spans="1:10" ht="29.25" customHeight="1">
      <c r="A27" s="15"/>
      <c r="B27" s="30" t="s">
        <v>162</v>
      </c>
      <c r="C27" s="27" t="s">
        <v>5</v>
      </c>
      <c r="D27" s="28">
        <v>2</v>
      </c>
      <c r="E27" s="9">
        <v>0</v>
      </c>
      <c r="F27" s="28">
        <f t="shared" si="12"/>
        <v>0</v>
      </c>
      <c r="G27" s="9">
        <v>0</v>
      </c>
      <c r="H27" s="28">
        <f t="shared" si="13"/>
        <v>0</v>
      </c>
      <c r="I27" s="28">
        <f t="shared" si="14"/>
        <v>0</v>
      </c>
      <c r="J27" s="29"/>
    </row>
    <row r="28" spans="1:10" ht="27.75" customHeight="1">
      <c r="A28" s="15"/>
      <c r="B28" s="30" t="s">
        <v>163</v>
      </c>
      <c r="C28" s="27" t="s">
        <v>5</v>
      </c>
      <c r="D28" s="28">
        <v>2</v>
      </c>
      <c r="E28" s="9">
        <v>0</v>
      </c>
      <c r="F28" s="28">
        <f t="shared" si="12"/>
        <v>0</v>
      </c>
      <c r="G28" s="9">
        <v>0</v>
      </c>
      <c r="H28" s="28">
        <f t="shared" si="13"/>
        <v>0</v>
      </c>
      <c r="I28" s="28">
        <f t="shared" si="14"/>
        <v>0</v>
      </c>
      <c r="J28" s="29"/>
    </row>
    <row r="29" spans="1:10" ht="24.75">
      <c r="A29" s="15"/>
      <c r="B29" s="30" t="s">
        <v>164</v>
      </c>
      <c r="C29" s="27" t="s">
        <v>5</v>
      </c>
      <c r="D29" s="28">
        <v>1</v>
      </c>
      <c r="E29" s="9">
        <v>0</v>
      </c>
      <c r="F29" s="28">
        <f t="shared" si="12"/>
        <v>0</v>
      </c>
      <c r="G29" s="9">
        <v>0</v>
      </c>
      <c r="H29" s="28">
        <f t="shared" si="13"/>
        <v>0</v>
      </c>
      <c r="I29" s="28">
        <f t="shared" si="14"/>
        <v>0</v>
      </c>
      <c r="J29" s="29"/>
    </row>
    <row r="30" spans="1:10" ht="24.75">
      <c r="A30" s="15"/>
      <c r="B30" s="30" t="s">
        <v>165</v>
      </c>
      <c r="C30" s="27" t="s">
        <v>5</v>
      </c>
      <c r="D30" s="28">
        <v>1</v>
      </c>
      <c r="E30" s="9">
        <v>0</v>
      </c>
      <c r="F30" s="28">
        <f t="shared" si="12"/>
        <v>0</v>
      </c>
      <c r="G30" s="9">
        <v>0</v>
      </c>
      <c r="H30" s="28">
        <f t="shared" si="13"/>
        <v>0</v>
      </c>
      <c r="I30" s="28">
        <f t="shared" si="14"/>
        <v>0</v>
      </c>
      <c r="J30" s="29"/>
    </row>
    <row r="31" spans="1:10" ht="24.75">
      <c r="A31" s="15"/>
      <c r="B31" s="30" t="s">
        <v>166</v>
      </c>
      <c r="C31" s="27" t="s">
        <v>5</v>
      </c>
      <c r="D31" s="28">
        <v>1</v>
      </c>
      <c r="E31" s="9">
        <v>0</v>
      </c>
      <c r="F31" s="28">
        <f t="shared" si="12"/>
        <v>0</v>
      </c>
      <c r="G31" s="9">
        <v>0</v>
      </c>
      <c r="H31" s="28">
        <f t="shared" si="13"/>
        <v>0</v>
      </c>
      <c r="I31" s="28">
        <f t="shared" si="14"/>
        <v>0</v>
      </c>
      <c r="J31" s="29"/>
    </row>
    <row r="32" spans="1:10" ht="24.75">
      <c r="A32" s="15"/>
      <c r="B32" s="30" t="s">
        <v>178</v>
      </c>
      <c r="C32" s="27" t="s">
        <v>5</v>
      </c>
      <c r="D32" s="28">
        <v>1</v>
      </c>
      <c r="E32" s="9">
        <v>0</v>
      </c>
      <c r="F32" s="28">
        <f t="shared" si="12"/>
        <v>0</v>
      </c>
      <c r="G32" s="9">
        <v>0</v>
      </c>
      <c r="H32" s="28">
        <f t="shared" si="13"/>
        <v>0</v>
      </c>
      <c r="I32" s="28">
        <f t="shared" si="14"/>
        <v>0</v>
      </c>
      <c r="J32" s="29"/>
    </row>
    <row r="33" spans="1:10" ht="24.75">
      <c r="A33" s="15"/>
      <c r="B33" s="30" t="s">
        <v>167</v>
      </c>
      <c r="C33" s="27" t="s">
        <v>5</v>
      </c>
      <c r="D33" s="28">
        <v>1</v>
      </c>
      <c r="E33" s="9">
        <v>0</v>
      </c>
      <c r="F33" s="28">
        <f t="shared" ref="F33:F34" si="15">D33*E33</f>
        <v>0</v>
      </c>
      <c r="G33" s="9">
        <v>0</v>
      </c>
      <c r="H33" s="28">
        <f t="shared" ref="H33:H34" si="16">D33*G33</f>
        <v>0</v>
      </c>
      <c r="I33" s="28">
        <f t="shared" ref="I33:I34" si="17">F33+H33</f>
        <v>0</v>
      </c>
      <c r="J33" s="29"/>
    </row>
    <row r="34" spans="1:10" ht="24.75">
      <c r="A34" s="15"/>
      <c r="B34" s="30" t="s">
        <v>168</v>
      </c>
      <c r="C34" s="27" t="s">
        <v>5</v>
      </c>
      <c r="D34" s="28">
        <v>1</v>
      </c>
      <c r="E34" s="9">
        <v>0</v>
      </c>
      <c r="F34" s="28">
        <f t="shared" si="15"/>
        <v>0</v>
      </c>
      <c r="G34" s="9">
        <v>0</v>
      </c>
      <c r="H34" s="28">
        <f t="shared" si="16"/>
        <v>0</v>
      </c>
      <c r="I34" s="28">
        <f t="shared" si="17"/>
        <v>0</v>
      </c>
      <c r="J34" s="29"/>
    </row>
    <row r="35" spans="1:10">
      <c r="A35" s="15"/>
      <c r="B35" s="30" t="s">
        <v>66</v>
      </c>
      <c r="C35" s="27" t="s">
        <v>5</v>
      </c>
      <c r="D35" s="28">
        <v>10</v>
      </c>
      <c r="E35" s="5">
        <v>0</v>
      </c>
      <c r="F35" s="28">
        <f t="shared" si="12"/>
        <v>0</v>
      </c>
      <c r="G35" s="9">
        <v>0</v>
      </c>
      <c r="H35" s="28">
        <f t="shared" si="13"/>
        <v>0</v>
      </c>
      <c r="I35" s="28">
        <f t="shared" si="14"/>
        <v>0</v>
      </c>
      <c r="J35" s="29"/>
    </row>
    <row r="36" spans="1:10">
      <c r="A36" s="15"/>
      <c r="B36" s="30" t="s">
        <v>67</v>
      </c>
      <c r="C36" s="27" t="s">
        <v>5</v>
      </c>
      <c r="D36" s="28">
        <v>10</v>
      </c>
      <c r="E36" s="5">
        <v>0</v>
      </c>
      <c r="F36" s="28">
        <f t="shared" si="12"/>
        <v>0</v>
      </c>
      <c r="G36" s="9">
        <v>0</v>
      </c>
      <c r="H36" s="28">
        <f t="shared" si="13"/>
        <v>0</v>
      </c>
      <c r="I36" s="28">
        <f t="shared" si="14"/>
        <v>0</v>
      </c>
      <c r="J36" s="29"/>
    </row>
    <row r="37" spans="1:10">
      <c r="A37" s="15"/>
      <c r="B37" s="26" t="s">
        <v>7</v>
      </c>
      <c r="C37" s="27" t="s">
        <v>5</v>
      </c>
      <c r="D37" s="12">
        <v>10</v>
      </c>
      <c r="E37" s="9">
        <v>0</v>
      </c>
      <c r="F37" s="12">
        <f t="shared" si="12"/>
        <v>0</v>
      </c>
      <c r="G37" s="4">
        <v>0</v>
      </c>
      <c r="H37" s="12">
        <f t="shared" si="13"/>
        <v>0</v>
      </c>
      <c r="I37" s="12">
        <f t="shared" si="14"/>
        <v>0</v>
      </c>
      <c r="J37" s="29"/>
    </row>
    <row r="38" spans="1:10">
      <c r="A38" s="15"/>
      <c r="B38" s="11" t="s">
        <v>114</v>
      </c>
      <c r="C38" s="11"/>
      <c r="D38" s="11"/>
      <c r="E38" s="11"/>
      <c r="F38" s="11"/>
      <c r="G38" s="11"/>
      <c r="H38" s="11"/>
      <c r="I38" s="11"/>
      <c r="J38" s="29"/>
    </row>
    <row r="39" spans="1:10">
      <c r="A39" s="15"/>
      <c r="B39" s="26" t="s">
        <v>115</v>
      </c>
      <c r="C39" s="27" t="s">
        <v>10</v>
      </c>
      <c r="D39" s="12">
        <v>30</v>
      </c>
      <c r="E39" s="9">
        <v>0</v>
      </c>
      <c r="F39" s="12">
        <f t="shared" si="12"/>
        <v>0</v>
      </c>
      <c r="G39" s="9">
        <v>0</v>
      </c>
      <c r="H39" s="12">
        <f t="shared" si="13"/>
        <v>0</v>
      </c>
      <c r="I39" s="12">
        <f t="shared" si="14"/>
        <v>0</v>
      </c>
      <c r="J39" s="29"/>
    </row>
    <row r="40" spans="1:10">
      <c r="A40" s="15"/>
      <c r="B40" s="26" t="s">
        <v>116</v>
      </c>
      <c r="C40" s="27" t="s">
        <v>10</v>
      </c>
      <c r="D40" s="12">
        <v>30</v>
      </c>
      <c r="E40" s="9">
        <v>0</v>
      </c>
      <c r="F40" s="12">
        <f t="shared" si="12"/>
        <v>0</v>
      </c>
      <c r="G40" s="9">
        <v>0</v>
      </c>
      <c r="H40" s="12">
        <f t="shared" si="13"/>
        <v>0</v>
      </c>
      <c r="I40" s="12">
        <f t="shared" si="14"/>
        <v>0</v>
      </c>
      <c r="J40" s="29"/>
    </row>
    <row r="41" spans="1:10">
      <c r="A41" s="15"/>
      <c r="B41" s="26" t="s">
        <v>117</v>
      </c>
      <c r="C41" s="27" t="s">
        <v>5</v>
      </c>
      <c r="D41" s="12">
        <v>4</v>
      </c>
      <c r="E41" s="9">
        <v>0</v>
      </c>
      <c r="F41" s="12">
        <f t="shared" si="12"/>
        <v>0</v>
      </c>
      <c r="G41" s="9">
        <v>0</v>
      </c>
      <c r="H41" s="12">
        <f t="shared" si="13"/>
        <v>0</v>
      </c>
      <c r="I41" s="12">
        <f t="shared" si="14"/>
        <v>0</v>
      </c>
      <c r="J41" s="29"/>
    </row>
    <row r="42" spans="1:10">
      <c r="A42" s="15"/>
      <c r="B42" s="26" t="s">
        <v>118</v>
      </c>
      <c r="C42" s="27" t="s">
        <v>5</v>
      </c>
      <c r="D42" s="12">
        <v>4</v>
      </c>
      <c r="E42" s="9">
        <v>0</v>
      </c>
      <c r="F42" s="12">
        <f t="shared" si="12"/>
        <v>0</v>
      </c>
      <c r="G42" s="9">
        <v>0</v>
      </c>
      <c r="H42" s="12">
        <f t="shared" si="13"/>
        <v>0</v>
      </c>
      <c r="I42" s="12">
        <f t="shared" si="14"/>
        <v>0</v>
      </c>
      <c r="J42" s="29"/>
    </row>
    <row r="43" spans="1:10">
      <c r="A43" s="15"/>
      <c r="B43" s="26" t="s">
        <v>119</v>
      </c>
      <c r="C43" s="27" t="s">
        <v>5</v>
      </c>
      <c r="D43" s="12">
        <v>4</v>
      </c>
      <c r="E43" s="9">
        <v>0</v>
      </c>
      <c r="F43" s="12">
        <f t="shared" si="12"/>
        <v>0</v>
      </c>
      <c r="G43" s="9">
        <v>0</v>
      </c>
      <c r="H43" s="12">
        <f t="shared" si="13"/>
        <v>0</v>
      </c>
      <c r="I43" s="12">
        <f t="shared" si="14"/>
        <v>0</v>
      </c>
      <c r="J43" s="29"/>
    </row>
    <row r="44" spans="1:10">
      <c r="A44" s="15"/>
      <c r="B44" s="26" t="s">
        <v>120</v>
      </c>
      <c r="C44" s="27" t="s">
        <v>5</v>
      </c>
      <c r="D44" s="12">
        <v>4</v>
      </c>
      <c r="E44" s="9">
        <v>0</v>
      </c>
      <c r="F44" s="12">
        <f t="shared" si="12"/>
        <v>0</v>
      </c>
      <c r="G44" s="9">
        <v>0</v>
      </c>
      <c r="H44" s="12">
        <f t="shared" si="13"/>
        <v>0</v>
      </c>
      <c r="I44" s="12">
        <f t="shared" si="14"/>
        <v>0</v>
      </c>
      <c r="J44" s="29"/>
    </row>
    <row r="45" spans="1:10">
      <c r="A45" s="15"/>
      <c r="B45" s="26" t="s">
        <v>121</v>
      </c>
      <c r="C45" s="27" t="s">
        <v>5</v>
      </c>
      <c r="D45" s="12">
        <v>4</v>
      </c>
      <c r="E45" s="9">
        <v>0</v>
      </c>
      <c r="F45" s="12">
        <f t="shared" si="12"/>
        <v>0</v>
      </c>
      <c r="G45" s="9">
        <v>0</v>
      </c>
      <c r="H45" s="12">
        <f t="shared" si="13"/>
        <v>0</v>
      </c>
      <c r="I45" s="12">
        <f t="shared" si="14"/>
        <v>0</v>
      </c>
      <c r="J45" s="29"/>
    </row>
    <row r="46" spans="1:10">
      <c r="A46" s="15"/>
      <c r="B46" s="26" t="s">
        <v>122</v>
      </c>
      <c r="C46" s="27" t="s">
        <v>5</v>
      </c>
      <c r="D46" s="12">
        <v>8</v>
      </c>
      <c r="E46" s="9">
        <v>0</v>
      </c>
      <c r="F46" s="12">
        <f t="shared" si="12"/>
        <v>0</v>
      </c>
      <c r="G46" s="9">
        <v>0</v>
      </c>
      <c r="H46" s="12">
        <f t="shared" si="13"/>
        <v>0</v>
      </c>
      <c r="I46" s="12">
        <f t="shared" si="14"/>
        <v>0</v>
      </c>
      <c r="J46" s="29"/>
    </row>
    <row r="47" spans="1:10">
      <c r="A47" s="15"/>
      <c r="B47" s="11" t="s">
        <v>8</v>
      </c>
      <c r="C47" s="25" t="s">
        <v>1</v>
      </c>
      <c r="D47" s="10"/>
      <c r="E47" s="10"/>
      <c r="F47" s="10"/>
      <c r="G47" s="10"/>
      <c r="H47" s="10"/>
      <c r="I47" s="10"/>
      <c r="J47" s="29"/>
    </row>
    <row r="48" spans="1:10">
      <c r="A48" s="15"/>
      <c r="B48" s="26" t="s">
        <v>9</v>
      </c>
      <c r="C48" s="27" t="s">
        <v>10</v>
      </c>
      <c r="D48" s="28">
        <v>50</v>
      </c>
      <c r="E48" s="9">
        <v>0</v>
      </c>
      <c r="F48" s="12">
        <f t="shared" si="12"/>
        <v>0</v>
      </c>
      <c r="G48" s="9">
        <v>0</v>
      </c>
      <c r="H48" s="12">
        <f t="shared" si="13"/>
        <v>0</v>
      </c>
      <c r="I48" s="12">
        <f t="shared" si="14"/>
        <v>0</v>
      </c>
      <c r="J48" s="29"/>
    </row>
    <row r="49" spans="1:10">
      <c r="A49" s="15"/>
      <c r="B49" s="26" t="s">
        <v>130</v>
      </c>
      <c r="C49" s="27" t="s">
        <v>10</v>
      </c>
      <c r="D49" s="28">
        <v>70</v>
      </c>
      <c r="E49" s="9">
        <v>0</v>
      </c>
      <c r="F49" s="12">
        <f t="shared" ref="F49" si="18">D49*E49</f>
        <v>0</v>
      </c>
      <c r="G49" s="9">
        <v>0</v>
      </c>
      <c r="H49" s="12">
        <f t="shared" ref="H49" si="19">D49*G49</f>
        <v>0</v>
      </c>
      <c r="I49" s="12">
        <f t="shared" ref="I49" si="20">F49+H49</f>
        <v>0</v>
      </c>
      <c r="J49" s="29"/>
    </row>
    <row r="50" spans="1:10">
      <c r="A50" s="15"/>
      <c r="B50" s="11" t="s">
        <v>11</v>
      </c>
      <c r="C50" s="25" t="s">
        <v>1</v>
      </c>
      <c r="D50" s="10"/>
      <c r="E50" s="10"/>
      <c r="F50" s="10"/>
      <c r="G50" s="10"/>
      <c r="H50" s="10"/>
      <c r="I50" s="10"/>
      <c r="J50" s="29"/>
    </row>
    <row r="51" spans="1:10">
      <c r="A51" s="15"/>
      <c r="B51" s="26" t="s">
        <v>85</v>
      </c>
      <c r="C51" s="27" t="s">
        <v>10</v>
      </c>
      <c r="D51" s="28">
        <v>20</v>
      </c>
      <c r="E51" s="9">
        <v>0</v>
      </c>
      <c r="F51" s="12">
        <f t="shared" si="12"/>
        <v>0</v>
      </c>
      <c r="G51" s="9">
        <v>0</v>
      </c>
      <c r="H51" s="12">
        <f t="shared" si="13"/>
        <v>0</v>
      </c>
      <c r="I51" s="12">
        <f t="shared" si="14"/>
        <v>0</v>
      </c>
      <c r="J51" s="29"/>
    </row>
    <row r="52" spans="1:10">
      <c r="A52" s="15"/>
      <c r="B52" s="30" t="s">
        <v>138</v>
      </c>
      <c r="C52" s="27" t="s">
        <v>10</v>
      </c>
      <c r="D52" s="28">
        <v>100</v>
      </c>
      <c r="E52" s="9">
        <v>0</v>
      </c>
      <c r="F52" s="12">
        <f t="shared" ref="F52" si="21">D52*E52</f>
        <v>0</v>
      </c>
      <c r="G52" s="9">
        <v>0</v>
      </c>
      <c r="H52" s="12">
        <f t="shared" ref="H52" si="22">D52*G52</f>
        <v>0</v>
      </c>
      <c r="I52" s="12">
        <f t="shared" ref="I52" si="23">F52+H52</f>
        <v>0</v>
      </c>
      <c r="J52" s="29"/>
    </row>
    <row r="53" spans="1:10">
      <c r="A53" s="15"/>
      <c r="B53" s="30" t="s">
        <v>139</v>
      </c>
      <c r="C53" s="27" t="s">
        <v>10</v>
      </c>
      <c r="D53" s="28">
        <v>30</v>
      </c>
      <c r="E53" s="9">
        <v>0</v>
      </c>
      <c r="F53" s="12">
        <f t="shared" si="12"/>
        <v>0</v>
      </c>
      <c r="G53" s="9">
        <v>0</v>
      </c>
      <c r="H53" s="12">
        <f t="shared" si="13"/>
        <v>0</v>
      </c>
      <c r="I53" s="12">
        <f t="shared" si="14"/>
        <v>0</v>
      </c>
      <c r="J53" s="29"/>
    </row>
    <row r="54" spans="1:10">
      <c r="A54" s="15"/>
      <c r="B54" s="11" t="s">
        <v>12</v>
      </c>
      <c r="C54" s="25" t="s">
        <v>1</v>
      </c>
      <c r="D54" s="10"/>
      <c r="E54" s="10"/>
      <c r="F54" s="10"/>
      <c r="G54" s="10"/>
      <c r="H54" s="10"/>
      <c r="I54" s="10"/>
      <c r="J54" s="29"/>
    </row>
    <row r="55" spans="1:10">
      <c r="A55" s="15"/>
      <c r="B55" s="26" t="s">
        <v>86</v>
      </c>
      <c r="C55" s="27" t="s">
        <v>5</v>
      </c>
      <c r="D55" s="12">
        <v>16</v>
      </c>
      <c r="E55" s="9">
        <v>0</v>
      </c>
      <c r="F55" s="12">
        <f t="shared" si="12"/>
        <v>0</v>
      </c>
      <c r="G55" s="9">
        <v>0</v>
      </c>
      <c r="H55" s="12">
        <f t="shared" si="13"/>
        <v>0</v>
      </c>
      <c r="I55" s="12">
        <f t="shared" si="14"/>
        <v>0</v>
      </c>
      <c r="J55" s="29"/>
    </row>
    <row r="56" spans="1:10">
      <c r="A56" s="15"/>
      <c r="B56" s="11" t="s">
        <v>13</v>
      </c>
      <c r="C56" s="25" t="s">
        <v>1</v>
      </c>
      <c r="D56" s="10"/>
      <c r="E56" s="10"/>
      <c r="F56" s="10"/>
      <c r="G56" s="10"/>
      <c r="H56" s="10"/>
      <c r="I56" s="10"/>
      <c r="J56" s="29"/>
    </row>
    <row r="57" spans="1:10">
      <c r="A57" s="15"/>
      <c r="B57" s="26" t="s">
        <v>169</v>
      </c>
      <c r="C57" s="27" t="s">
        <v>5</v>
      </c>
      <c r="D57" s="12">
        <v>20</v>
      </c>
      <c r="E57" s="4">
        <v>0</v>
      </c>
      <c r="F57" s="12">
        <f t="shared" si="12"/>
        <v>0</v>
      </c>
      <c r="G57" s="9">
        <v>0</v>
      </c>
      <c r="H57" s="12">
        <f t="shared" si="13"/>
        <v>0</v>
      </c>
      <c r="I57" s="12">
        <f t="shared" si="14"/>
        <v>0</v>
      </c>
      <c r="J57" s="29"/>
    </row>
    <row r="58" spans="1:10">
      <c r="A58" s="15"/>
      <c r="B58" s="26" t="s">
        <v>170</v>
      </c>
      <c r="C58" s="27" t="s">
        <v>5</v>
      </c>
      <c r="D58" s="12">
        <v>12</v>
      </c>
      <c r="E58" s="4">
        <v>0</v>
      </c>
      <c r="F58" s="12">
        <f t="shared" si="12"/>
        <v>0</v>
      </c>
      <c r="G58" s="9">
        <v>0</v>
      </c>
      <c r="H58" s="12">
        <f t="shared" si="13"/>
        <v>0</v>
      </c>
      <c r="I58" s="12">
        <f t="shared" si="14"/>
        <v>0</v>
      </c>
      <c r="J58" s="29"/>
    </row>
    <row r="59" spans="1:10">
      <c r="A59" s="15"/>
      <c r="B59" s="11" t="s">
        <v>77</v>
      </c>
      <c r="C59" s="11" t="s">
        <v>1</v>
      </c>
      <c r="D59" s="11"/>
      <c r="E59" s="11"/>
      <c r="F59" s="11"/>
      <c r="G59" s="11"/>
      <c r="H59" s="11"/>
      <c r="I59" s="11"/>
      <c r="J59" s="29"/>
    </row>
    <row r="60" spans="1:10">
      <c r="A60" s="15"/>
      <c r="B60" s="26" t="s">
        <v>14</v>
      </c>
      <c r="C60" s="27" t="s">
        <v>10</v>
      </c>
      <c r="D60" s="12">
        <v>150</v>
      </c>
      <c r="E60" s="9">
        <v>0</v>
      </c>
      <c r="F60" s="12">
        <f t="shared" si="12"/>
        <v>0</v>
      </c>
      <c r="G60" s="9">
        <v>0</v>
      </c>
      <c r="H60" s="12">
        <f t="shared" si="13"/>
        <v>0</v>
      </c>
      <c r="I60" s="12">
        <f t="shared" si="14"/>
        <v>0</v>
      </c>
      <c r="J60" s="29"/>
    </row>
    <row r="61" spans="1:10">
      <c r="A61" s="15"/>
      <c r="B61" s="26" t="s">
        <v>87</v>
      </c>
      <c r="C61" s="27" t="s">
        <v>10</v>
      </c>
      <c r="D61" s="12">
        <v>10</v>
      </c>
      <c r="E61" s="9">
        <v>0</v>
      </c>
      <c r="F61" s="12">
        <f t="shared" si="12"/>
        <v>0</v>
      </c>
      <c r="G61" s="9">
        <v>0</v>
      </c>
      <c r="H61" s="12">
        <f t="shared" si="13"/>
        <v>0</v>
      </c>
      <c r="I61" s="12">
        <f t="shared" si="14"/>
        <v>0</v>
      </c>
      <c r="J61" s="29"/>
    </row>
    <row r="62" spans="1:10">
      <c r="A62" s="15"/>
      <c r="B62" s="26" t="s">
        <v>88</v>
      </c>
      <c r="C62" s="27" t="s">
        <v>5</v>
      </c>
      <c r="D62" s="12">
        <v>2</v>
      </c>
      <c r="E62" s="9">
        <v>0</v>
      </c>
      <c r="F62" s="12">
        <f t="shared" si="12"/>
        <v>0</v>
      </c>
      <c r="G62" s="9">
        <v>0</v>
      </c>
      <c r="H62" s="12">
        <f t="shared" si="13"/>
        <v>0</v>
      </c>
      <c r="I62" s="12">
        <f t="shared" si="14"/>
        <v>0</v>
      </c>
      <c r="J62" s="29"/>
    </row>
    <row r="63" spans="1:10">
      <c r="A63" s="15"/>
      <c r="B63" s="11" t="s">
        <v>78</v>
      </c>
      <c r="C63" s="11" t="s">
        <v>1</v>
      </c>
      <c r="D63" s="11"/>
      <c r="E63" s="11"/>
      <c r="F63" s="11"/>
      <c r="G63" s="11"/>
      <c r="H63" s="11"/>
      <c r="I63" s="11"/>
      <c r="J63" s="29"/>
    </row>
    <row r="64" spans="1:10">
      <c r="A64" s="15"/>
      <c r="B64" s="26" t="s">
        <v>89</v>
      </c>
      <c r="C64" s="27" t="s">
        <v>5</v>
      </c>
      <c r="D64" s="12">
        <v>1</v>
      </c>
      <c r="E64" s="9">
        <v>0</v>
      </c>
      <c r="F64" s="12">
        <f t="shared" si="12"/>
        <v>0</v>
      </c>
      <c r="G64" s="9">
        <v>0</v>
      </c>
      <c r="H64" s="12">
        <f t="shared" si="13"/>
        <v>0</v>
      </c>
      <c r="I64" s="12">
        <f t="shared" si="14"/>
        <v>0</v>
      </c>
      <c r="J64" s="29"/>
    </row>
    <row r="65" spans="1:10">
      <c r="A65" s="15"/>
      <c r="B65" s="26" t="s">
        <v>94</v>
      </c>
      <c r="C65" s="27" t="s">
        <v>5</v>
      </c>
      <c r="D65" s="12">
        <v>1</v>
      </c>
      <c r="E65" s="9">
        <v>0</v>
      </c>
      <c r="F65" s="12">
        <f t="shared" si="12"/>
        <v>0</v>
      </c>
      <c r="G65" s="9">
        <v>0</v>
      </c>
      <c r="H65" s="12">
        <f t="shared" si="13"/>
        <v>0</v>
      </c>
      <c r="I65" s="12">
        <f t="shared" si="14"/>
        <v>0</v>
      </c>
      <c r="J65" s="29"/>
    </row>
    <row r="66" spans="1:10">
      <c r="A66" s="15"/>
      <c r="B66" s="26" t="s">
        <v>112</v>
      </c>
      <c r="C66" s="27" t="s">
        <v>5</v>
      </c>
      <c r="D66" s="12">
        <v>2</v>
      </c>
      <c r="E66" s="9">
        <v>0</v>
      </c>
      <c r="F66" s="12">
        <f t="shared" si="12"/>
        <v>0</v>
      </c>
      <c r="G66" s="9">
        <v>0</v>
      </c>
      <c r="H66" s="12">
        <f t="shared" si="13"/>
        <v>0</v>
      </c>
      <c r="I66" s="12">
        <f t="shared" si="14"/>
        <v>0</v>
      </c>
      <c r="J66" s="29"/>
    </row>
    <row r="67" spans="1:10">
      <c r="A67" s="15"/>
      <c r="B67" s="11" t="s">
        <v>79</v>
      </c>
      <c r="C67" s="11" t="s">
        <v>1</v>
      </c>
      <c r="D67" s="11"/>
      <c r="E67" s="11"/>
      <c r="F67" s="11"/>
      <c r="G67" s="11"/>
      <c r="H67" s="11"/>
      <c r="I67" s="11"/>
      <c r="J67" s="29"/>
    </row>
    <row r="68" spans="1:10">
      <c r="A68" s="15"/>
      <c r="B68" s="30" t="s">
        <v>83</v>
      </c>
      <c r="C68" s="27" t="s">
        <v>5</v>
      </c>
      <c r="D68" s="12">
        <v>4</v>
      </c>
      <c r="E68" s="9">
        <v>0</v>
      </c>
      <c r="F68" s="12">
        <f t="shared" si="12"/>
        <v>0</v>
      </c>
      <c r="G68" s="9">
        <v>0</v>
      </c>
      <c r="H68" s="12">
        <f t="shared" si="13"/>
        <v>0</v>
      </c>
      <c r="I68" s="12">
        <f t="shared" si="14"/>
        <v>0</v>
      </c>
      <c r="J68" s="29"/>
    </row>
    <row r="69" spans="1:10">
      <c r="A69" s="15"/>
      <c r="B69" s="30" t="s">
        <v>84</v>
      </c>
      <c r="C69" s="27" t="s">
        <v>5</v>
      </c>
      <c r="D69" s="12">
        <v>4</v>
      </c>
      <c r="E69" s="9">
        <v>0</v>
      </c>
      <c r="F69" s="12">
        <f t="shared" si="12"/>
        <v>0</v>
      </c>
      <c r="G69" s="9">
        <v>0</v>
      </c>
      <c r="H69" s="12">
        <f t="shared" si="13"/>
        <v>0</v>
      </c>
      <c r="I69" s="12">
        <f t="shared" si="14"/>
        <v>0</v>
      </c>
      <c r="J69" s="29"/>
    </row>
    <row r="70" spans="1:10">
      <c r="A70" s="15"/>
      <c r="B70" s="11" t="s">
        <v>15</v>
      </c>
      <c r="C70" s="25" t="s">
        <v>1</v>
      </c>
      <c r="D70" s="10"/>
      <c r="E70" s="10"/>
      <c r="F70" s="10"/>
      <c r="G70" s="10"/>
      <c r="H70" s="10"/>
      <c r="I70" s="10"/>
      <c r="J70" s="29"/>
    </row>
    <row r="71" spans="1:10">
      <c r="A71" s="15"/>
      <c r="B71" s="11" t="s">
        <v>16</v>
      </c>
      <c r="C71" s="25" t="s">
        <v>1</v>
      </c>
      <c r="D71" s="10"/>
      <c r="E71" s="10"/>
      <c r="F71" s="10"/>
      <c r="G71" s="10"/>
      <c r="H71" s="10"/>
      <c r="I71" s="10"/>
      <c r="J71" s="29"/>
    </row>
    <row r="72" spans="1:10">
      <c r="A72" s="15"/>
      <c r="B72" s="26" t="s">
        <v>129</v>
      </c>
      <c r="C72" s="27" t="s">
        <v>10</v>
      </c>
      <c r="D72" s="28">
        <v>150</v>
      </c>
      <c r="E72" s="9">
        <v>0</v>
      </c>
      <c r="F72" s="12">
        <f t="shared" ref="F72" si="24">D72*E72</f>
        <v>0</v>
      </c>
      <c r="G72" s="9">
        <v>0</v>
      </c>
      <c r="H72" s="12">
        <f t="shared" ref="H72" si="25">D72*G72</f>
        <v>0</v>
      </c>
      <c r="I72" s="12">
        <f t="shared" ref="I72" si="26">F72+H72</f>
        <v>0</v>
      </c>
      <c r="J72" s="29"/>
    </row>
    <row r="73" spans="1:10">
      <c r="A73" s="15"/>
      <c r="B73" s="26" t="s">
        <v>17</v>
      </c>
      <c r="C73" s="27" t="s">
        <v>10</v>
      </c>
      <c r="D73" s="28">
        <v>20</v>
      </c>
      <c r="E73" s="9">
        <v>0</v>
      </c>
      <c r="F73" s="12">
        <f t="shared" si="12"/>
        <v>0</v>
      </c>
      <c r="G73" s="9">
        <v>0</v>
      </c>
      <c r="H73" s="12">
        <f t="shared" si="13"/>
        <v>0</v>
      </c>
      <c r="I73" s="12">
        <f t="shared" si="14"/>
        <v>0</v>
      </c>
      <c r="J73" s="29"/>
    </row>
    <row r="74" spans="1:10">
      <c r="A74" s="15"/>
      <c r="B74" s="26" t="s">
        <v>18</v>
      </c>
      <c r="C74" s="27" t="s">
        <v>10</v>
      </c>
      <c r="D74" s="28">
        <v>10</v>
      </c>
      <c r="E74" s="9">
        <v>0</v>
      </c>
      <c r="F74" s="12">
        <f t="shared" si="12"/>
        <v>0</v>
      </c>
      <c r="G74" s="9">
        <v>0</v>
      </c>
      <c r="H74" s="12">
        <f t="shared" si="13"/>
        <v>0</v>
      </c>
      <c r="I74" s="12">
        <f t="shared" si="14"/>
        <v>0</v>
      </c>
      <c r="J74" s="29"/>
    </row>
    <row r="75" spans="1:10">
      <c r="A75" s="15"/>
      <c r="B75" s="26" t="s">
        <v>123</v>
      </c>
      <c r="C75" s="27" t="s">
        <v>5</v>
      </c>
      <c r="D75" s="28">
        <v>2</v>
      </c>
      <c r="E75" s="9">
        <v>0</v>
      </c>
      <c r="F75" s="12">
        <f t="shared" si="12"/>
        <v>0</v>
      </c>
      <c r="G75" s="9">
        <v>0</v>
      </c>
      <c r="H75" s="12">
        <f t="shared" si="13"/>
        <v>0</v>
      </c>
      <c r="I75" s="12">
        <f t="shared" si="14"/>
        <v>0</v>
      </c>
      <c r="J75" s="29"/>
    </row>
    <row r="76" spans="1:10">
      <c r="A76" s="15"/>
      <c r="B76" s="11" t="s">
        <v>19</v>
      </c>
      <c r="C76" s="25" t="s">
        <v>1</v>
      </c>
      <c r="D76" s="10"/>
      <c r="E76" s="10"/>
      <c r="F76" s="10"/>
      <c r="G76" s="10"/>
      <c r="H76" s="10"/>
      <c r="I76" s="10"/>
      <c r="J76" s="29"/>
    </row>
    <row r="77" spans="1:10">
      <c r="A77" s="15"/>
      <c r="B77" s="26" t="s">
        <v>20</v>
      </c>
      <c r="C77" s="27" t="s">
        <v>5</v>
      </c>
      <c r="D77" s="12">
        <v>16</v>
      </c>
      <c r="E77" s="9">
        <v>0</v>
      </c>
      <c r="F77" s="12">
        <f t="shared" si="12"/>
        <v>0</v>
      </c>
      <c r="G77" s="9">
        <v>0</v>
      </c>
      <c r="H77" s="12">
        <f t="shared" si="13"/>
        <v>0</v>
      </c>
      <c r="I77" s="12">
        <f t="shared" si="14"/>
        <v>0</v>
      </c>
      <c r="J77" s="29"/>
    </row>
    <row r="78" spans="1:10">
      <c r="A78" s="15"/>
      <c r="B78" s="26" t="s">
        <v>21</v>
      </c>
      <c r="C78" s="27" t="s">
        <v>5</v>
      </c>
      <c r="D78" s="12">
        <v>8</v>
      </c>
      <c r="E78" s="9">
        <v>0</v>
      </c>
      <c r="F78" s="12">
        <f t="shared" si="12"/>
        <v>0</v>
      </c>
      <c r="G78" s="9">
        <v>0</v>
      </c>
      <c r="H78" s="12">
        <f t="shared" si="13"/>
        <v>0</v>
      </c>
      <c r="I78" s="12">
        <f t="shared" si="14"/>
        <v>0</v>
      </c>
      <c r="J78" s="29"/>
    </row>
    <row r="79" spans="1:10">
      <c r="A79" s="15"/>
      <c r="B79" s="11" t="s">
        <v>65</v>
      </c>
      <c r="C79" s="25" t="s">
        <v>1</v>
      </c>
      <c r="D79" s="10"/>
      <c r="E79" s="10"/>
      <c r="F79" s="10"/>
      <c r="G79" s="10"/>
      <c r="H79" s="10"/>
      <c r="I79" s="10"/>
      <c r="J79" s="29"/>
    </row>
    <row r="80" spans="1:10">
      <c r="A80" s="15"/>
      <c r="B80" s="26" t="s">
        <v>154</v>
      </c>
      <c r="C80" s="27" t="s">
        <v>5</v>
      </c>
      <c r="D80" s="12">
        <v>2</v>
      </c>
      <c r="E80" s="9">
        <v>0</v>
      </c>
      <c r="F80" s="12">
        <f t="shared" ref="F80" si="27">D80*E80</f>
        <v>0</v>
      </c>
      <c r="G80" s="9">
        <v>0</v>
      </c>
      <c r="H80" s="12">
        <f t="shared" ref="H80" si="28">D80*G80</f>
        <v>0</v>
      </c>
      <c r="I80" s="12">
        <f t="shared" ref="I80" si="29">F80+H80</f>
        <v>0</v>
      </c>
      <c r="J80" s="29"/>
    </row>
    <row r="81" spans="1:10">
      <c r="A81" s="15"/>
      <c r="B81" s="11" t="s">
        <v>22</v>
      </c>
      <c r="C81" s="25" t="s">
        <v>1</v>
      </c>
      <c r="D81" s="10"/>
      <c r="E81" s="10"/>
      <c r="F81" s="10"/>
      <c r="G81" s="10"/>
      <c r="H81" s="10"/>
      <c r="I81" s="10"/>
      <c r="J81" s="29"/>
    </row>
    <row r="82" spans="1:10">
      <c r="A82" s="15"/>
      <c r="B82" s="26" t="s">
        <v>23</v>
      </c>
      <c r="C82" s="27" t="s">
        <v>5</v>
      </c>
      <c r="D82" s="12">
        <v>8</v>
      </c>
      <c r="E82" s="4">
        <v>0</v>
      </c>
      <c r="F82" s="12">
        <f t="shared" si="12"/>
        <v>0</v>
      </c>
      <c r="G82" s="9">
        <v>0</v>
      </c>
      <c r="H82" s="12">
        <f t="shared" si="13"/>
        <v>0</v>
      </c>
      <c r="I82" s="12">
        <f t="shared" si="14"/>
        <v>0</v>
      </c>
      <c r="J82" s="29"/>
    </row>
    <row r="83" spans="1:10">
      <c r="A83" s="15"/>
      <c r="B83" s="26" t="s">
        <v>24</v>
      </c>
      <c r="C83" s="27" t="s">
        <v>5</v>
      </c>
      <c r="D83" s="12">
        <v>8</v>
      </c>
      <c r="E83" s="4">
        <v>0</v>
      </c>
      <c r="F83" s="12">
        <f t="shared" si="12"/>
        <v>0</v>
      </c>
      <c r="G83" s="9">
        <v>0</v>
      </c>
      <c r="H83" s="12">
        <f t="shared" si="13"/>
        <v>0</v>
      </c>
      <c r="I83" s="12">
        <f t="shared" si="14"/>
        <v>0</v>
      </c>
      <c r="J83" s="29"/>
    </row>
    <row r="84" spans="1:10">
      <c r="A84" s="15"/>
      <c r="B84" s="11" t="s">
        <v>25</v>
      </c>
      <c r="C84" s="25" t="s">
        <v>1</v>
      </c>
      <c r="D84" s="10"/>
      <c r="E84" s="10"/>
      <c r="F84" s="10"/>
      <c r="G84" s="10"/>
      <c r="H84" s="10"/>
      <c r="I84" s="10"/>
      <c r="J84" s="29"/>
    </row>
    <row r="85" spans="1:10">
      <c r="A85" s="15"/>
      <c r="B85" s="26" t="s">
        <v>26</v>
      </c>
      <c r="C85" s="27" t="s">
        <v>27</v>
      </c>
      <c r="D85" s="12">
        <v>20</v>
      </c>
      <c r="E85" s="4">
        <v>0</v>
      </c>
      <c r="F85" s="12">
        <f t="shared" si="12"/>
        <v>0</v>
      </c>
      <c r="G85" s="9">
        <v>0</v>
      </c>
      <c r="H85" s="12">
        <f t="shared" si="13"/>
        <v>0</v>
      </c>
      <c r="I85" s="12">
        <f t="shared" si="14"/>
        <v>0</v>
      </c>
      <c r="J85" s="29"/>
    </row>
    <row r="86" spans="1:10">
      <c r="A86" s="15"/>
      <c r="B86" s="26" t="s">
        <v>70</v>
      </c>
      <c r="C86" s="27" t="s">
        <v>27</v>
      </c>
      <c r="D86" s="12">
        <v>24</v>
      </c>
      <c r="E86" s="4">
        <v>0</v>
      </c>
      <c r="F86" s="12">
        <f t="shared" si="12"/>
        <v>0</v>
      </c>
      <c r="G86" s="9">
        <v>0</v>
      </c>
      <c r="H86" s="12">
        <f t="shared" si="13"/>
        <v>0</v>
      </c>
      <c r="I86" s="12">
        <f t="shared" si="14"/>
        <v>0</v>
      </c>
      <c r="J86" s="29"/>
    </row>
    <row r="87" spans="1:10">
      <c r="A87" s="15"/>
      <c r="B87" s="26" t="s">
        <v>69</v>
      </c>
      <c r="C87" s="27" t="s">
        <v>27</v>
      </c>
      <c r="D87" s="12">
        <v>4</v>
      </c>
      <c r="E87" s="4">
        <v>0</v>
      </c>
      <c r="F87" s="12">
        <f t="shared" si="12"/>
        <v>0</v>
      </c>
      <c r="G87" s="9">
        <v>0</v>
      </c>
      <c r="H87" s="12">
        <f t="shared" si="13"/>
        <v>0</v>
      </c>
      <c r="I87" s="12">
        <f t="shared" si="14"/>
        <v>0</v>
      </c>
      <c r="J87" s="29"/>
    </row>
    <row r="88" spans="1:10">
      <c r="A88" s="15"/>
      <c r="B88" s="26" t="s">
        <v>96</v>
      </c>
      <c r="C88" s="27" t="s">
        <v>27</v>
      </c>
      <c r="D88" s="12">
        <v>4</v>
      </c>
      <c r="E88" s="4">
        <v>0</v>
      </c>
      <c r="F88" s="12">
        <f t="shared" si="12"/>
        <v>0</v>
      </c>
      <c r="G88" s="9">
        <v>0</v>
      </c>
      <c r="H88" s="12">
        <f t="shared" si="13"/>
        <v>0</v>
      </c>
      <c r="I88" s="12">
        <f t="shared" si="14"/>
        <v>0</v>
      </c>
      <c r="J88" s="29"/>
    </row>
    <row r="89" spans="1:10">
      <c r="A89" s="15"/>
      <c r="B89" s="26" t="s">
        <v>158</v>
      </c>
      <c r="C89" s="27" t="s">
        <v>27</v>
      </c>
      <c r="D89" s="12">
        <v>4</v>
      </c>
      <c r="E89" s="4">
        <v>0</v>
      </c>
      <c r="F89" s="12">
        <f t="shared" si="12"/>
        <v>0</v>
      </c>
      <c r="G89" s="9">
        <v>0</v>
      </c>
      <c r="H89" s="12">
        <f t="shared" si="13"/>
        <v>0</v>
      </c>
      <c r="I89" s="12">
        <f t="shared" si="14"/>
        <v>0</v>
      </c>
      <c r="J89" s="29"/>
    </row>
    <row r="90" spans="1:10">
      <c r="A90" s="15"/>
      <c r="B90" s="26" t="s">
        <v>97</v>
      </c>
      <c r="C90" s="27" t="s">
        <v>27</v>
      </c>
      <c r="D90" s="12">
        <v>4</v>
      </c>
      <c r="E90" s="4">
        <v>0</v>
      </c>
      <c r="F90" s="12">
        <f t="shared" si="12"/>
        <v>0</v>
      </c>
      <c r="G90" s="9">
        <v>0</v>
      </c>
      <c r="H90" s="12">
        <f t="shared" si="13"/>
        <v>0</v>
      </c>
      <c r="I90" s="12">
        <f t="shared" si="14"/>
        <v>0</v>
      </c>
      <c r="J90" s="29"/>
    </row>
    <row r="91" spans="1:10">
      <c r="A91" s="15"/>
      <c r="B91" s="26" t="s">
        <v>98</v>
      </c>
      <c r="C91" s="27" t="s">
        <v>42</v>
      </c>
      <c r="D91" s="12">
        <v>10</v>
      </c>
      <c r="E91" s="4">
        <v>0</v>
      </c>
      <c r="F91" s="12">
        <f t="shared" si="12"/>
        <v>0</v>
      </c>
      <c r="G91" s="9">
        <v>0</v>
      </c>
      <c r="H91" s="12">
        <f t="shared" si="13"/>
        <v>0</v>
      </c>
      <c r="I91" s="12">
        <f t="shared" si="14"/>
        <v>0</v>
      </c>
      <c r="J91" s="29"/>
    </row>
    <row r="92" spans="1:10">
      <c r="A92" s="15"/>
      <c r="B92" s="26" t="s">
        <v>99</v>
      </c>
      <c r="C92" s="27" t="s">
        <v>42</v>
      </c>
      <c r="D92" s="12">
        <v>20</v>
      </c>
      <c r="E92" s="4">
        <v>0</v>
      </c>
      <c r="F92" s="12">
        <f t="shared" si="12"/>
        <v>0</v>
      </c>
      <c r="G92" s="9">
        <v>0</v>
      </c>
      <c r="H92" s="12">
        <f t="shared" si="13"/>
        <v>0</v>
      </c>
      <c r="I92" s="12">
        <f t="shared" si="14"/>
        <v>0</v>
      </c>
      <c r="J92" s="29"/>
    </row>
    <row r="93" spans="1:10">
      <c r="A93" s="15"/>
      <c r="B93" s="26" t="s">
        <v>100</v>
      </c>
      <c r="C93" s="27" t="s">
        <v>42</v>
      </c>
      <c r="D93" s="12">
        <v>120</v>
      </c>
      <c r="E93" s="4">
        <v>0</v>
      </c>
      <c r="F93" s="12">
        <f t="shared" si="12"/>
        <v>0</v>
      </c>
      <c r="G93" s="9">
        <v>0</v>
      </c>
      <c r="H93" s="12">
        <f t="shared" si="13"/>
        <v>0</v>
      </c>
      <c r="I93" s="12">
        <f t="shared" si="14"/>
        <v>0</v>
      </c>
      <c r="J93" s="29"/>
    </row>
    <row r="94" spans="1:10" ht="24.75">
      <c r="A94" s="15"/>
      <c r="B94" s="26" t="s">
        <v>28</v>
      </c>
      <c r="C94" s="27" t="s">
        <v>29</v>
      </c>
      <c r="D94" s="12">
        <v>1</v>
      </c>
      <c r="E94" s="4">
        <v>0</v>
      </c>
      <c r="F94" s="12">
        <f t="shared" si="12"/>
        <v>0</v>
      </c>
      <c r="G94" s="9">
        <v>0</v>
      </c>
      <c r="H94" s="12">
        <f t="shared" si="13"/>
        <v>0</v>
      </c>
      <c r="I94" s="12">
        <f t="shared" si="14"/>
        <v>0</v>
      </c>
      <c r="J94" s="29"/>
    </row>
    <row r="95" spans="1:10" ht="24.75">
      <c r="A95" s="15"/>
      <c r="B95" s="26" t="s">
        <v>30</v>
      </c>
      <c r="C95" s="27" t="s">
        <v>29</v>
      </c>
      <c r="D95" s="12">
        <v>1</v>
      </c>
      <c r="E95" s="4">
        <v>0</v>
      </c>
      <c r="F95" s="12">
        <f t="shared" si="12"/>
        <v>0</v>
      </c>
      <c r="G95" s="9">
        <v>0</v>
      </c>
      <c r="H95" s="12">
        <f t="shared" si="13"/>
        <v>0</v>
      </c>
      <c r="I95" s="12">
        <f t="shared" si="14"/>
        <v>0</v>
      </c>
      <c r="J95" s="29"/>
    </row>
    <row r="96" spans="1:10">
      <c r="A96" s="15"/>
      <c r="B96" s="26" t="s">
        <v>31</v>
      </c>
      <c r="C96" s="27" t="s">
        <v>5</v>
      </c>
      <c r="D96" s="12">
        <v>2</v>
      </c>
      <c r="E96" s="4">
        <v>0</v>
      </c>
      <c r="F96" s="12">
        <f t="shared" si="12"/>
        <v>0</v>
      </c>
      <c r="G96" s="9">
        <v>0</v>
      </c>
      <c r="H96" s="12">
        <f t="shared" si="13"/>
        <v>0</v>
      </c>
      <c r="I96" s="12">
        <f t="shared" si="14"/>
        <v>0</v>
      </c>
      <c r="J96" s="29"/>
    </row>
    <row r="97" spans="1:10">
      <c r="A97" s="15"/>
      <c r="B97" s="26" t="s">
        <v>95</v>
      </c>
      <c r="C97" s="27" t="s">
        <v>5</v>
      </c>
      <c r="D97" s="12">
        <v>16</v>
      </c>
      <c r="E97" s="4">
        <v>0</v>
      </c>
      <c r="F97" s="12">
        <f t="shared" si="12"/>
        <v>0</v>
      </c>
      <c r="G97" s="9">
        <v>0</v>
      </c>
      <c r="H97" s="12">
        <f t="shared" si="13"/>
        <v>0</v>
      </c>
      <c r="I97" s="12">
        <f t="shared" si="14"/>
        <v>0</v>
      </c>
      <c r="J97" s="29"/>
    </row>
    <row r="98" spans="1:10">
      <c r="A98" s="15"/>
      <c r="B98" s="11" t="s">
        <v>32</v>
      </c>
      <c r="C98" s="25" t="s">
        <v>1</v>
      </c>
      <c r="D98" s="10"/>
      <c r="E98" s="10"/>
      <c r="F98" s="10"/>
      <c r="G98" s="10"/>
      <c r="H98" s="10"/>
      <c r="I98" s="10"/>
      <c r="J98" s="29"/>
    </row>
    <row r="99" spans="1:10">
      <c r="A99" s="15"/>
      <c r="B99" s="26" t="s">
        <v>33</v>
      </c>
      <c r="C99" s="27" t="s">
        <v>27</v>
      </c>
      <c r="D99" s="12">
        <v>16</v>
      </c>
      <c r="E99" s="4">
        <v>0</v>
      </c>
      <c r="F99" s="12">
        <f t="shared" si="12"/>
        <v>0</v>
      </c>
      <c r="G99" s="9">
        <v>0</v>
      </c>
      <c r="H99" s="12">
        <f t="shared" si="13"/>
        <v>0</v>
      </c>
      <c r="I99" s="12">
        <f t="shared" si="14"/>
        <v>0</v>
      </c>
      <c r="J99" s="29"/>
    </row>
    <row r="100" spans="1:10">
      <c r="A100" s="15"/>
      <c r="B100" s="11" t="s">
        <v>34</v>
      </c>
      <c r="C100" s="25" t="s">
        <v>1</v>
      </c>
      <c r="D100" s="10"/>
      <c r="E100" s="10"/>
      <c r="F100" s="14"/>
      <c r="G100" s="14"/>
      <c r="H100" s="14"/>
      <c r="I100" s="14"/>
      <c r="J100" s="29"/>
    </row>
    <row r="101" spans="1:10">
      <c r="A101" s="15"/>
      <c r="B101" s="11" t="s">
        <v>35</v>
      </c>
      <c r="C101" s="25" t="s">
        <v>1</v>
      </c>
      <c r="D101" s="10"/>
      <c r="E101" s="10"/>
      <c r="F101" s="14"/>
      <c r="G101" s="14"/>
      <c r="H101" s="14"/>
      <c r="I101" s="14"/>
      <c r="J101" s="29"/>
    </row>
    <row r="102" spans="1:10">
      <c r="A102" s="15"/>
      <c r="B102" s="26" t="s">
        <v>36</v>
      </c>
      <c r="C102" s="27" t="s">
        <v>27</v>
      </c>
      <c r="D102" s="12">
        <v>40</v>
      </c>
      <c r="E102" s="4">
        <v>0</v>
      </c>
      <c r="F102" s="12">
        <f t="shared" si="12"/>
        <v>0</v>
      </c>
      <c r="G102" s="9">
        <v>0</v>
      </c>
      <c r="H102" s="12">
        <f t="shared" si="13"/>
        <v>0</v>
      </c>
      <c r="I102" s="12">
        <f t="shared" si="14"/>
        <v>0</v>
      </c>
      <c r="J102" s="29"/>
    </row>
    <row r="103" spans="1:10">
      <c r="A103" s="15"/>
      <c r="B103" s="26" t="s">
        <v>37</v>
      </c>
      <c r="C103" s="27" t="s">
        <v>27</v>
      </c>
      <c r="D103" s="12">
        <v>16</v>
      </c>
      <c r="E103" s="4">
        <v>0</v>
      </c>
      <c r="F103" s="12">
        <f t="shared" si="12"/>
        <v>0</v>
      </c>
      <c r="G103" s="9">
        <v>0</v>
      </c>
      <c r="H103" s="12">
        <f t="shared" si="13"/>
        <v>0</v>
      </c>
      <c r="I103" s="12">
        <f t="shared" si="14"/>
        <v>0</v>
      </c>
      <c r="J103" s="29"/>
    </row>
    <row r="104" spans="1:10">
      <c r="A104" s="15"/>
      <c r="B104" s="26" t="s">
        <v>80</v>
      </c>
      <c r="C104" s="31" t="s">
        <v>137</v>
      </c>
      <c r="D104" s="12"/>
      <c r="E104" s="12"/>
      <c r="F104" s="9">
        <v>0</v>
      </c>
      <c r="G104" s="12"/>
      <c r="H104" s="12"/>
      <c r="I104" s="12">
        <f>F104</f>
        <v>0</v>
      </c>
      <c r="J104" s="29"/>
    </row>
    <row r="105" spans="1:10" ht="16.5">
      <c r="A105" s="15"/>
      <c r="B105" s="23" t="s">
        <v>38</v>
      </c>
      <c r="C105" s="24" t="s">
        <v>1</v>
      </c>
      <c r="D105" s="13"/>
      <c r="E105" s="13"/>
      <c r="F105" s="13">
        <f>SUM(F6:F104)</f>
        <v>0</v>
      </c>
      <c r="G105" s="13"/>
      <c r="H105" s="13">
        <f>SUM(H6:H104)</f>
        <v>0</v>
      </c>
      <c r="I105" s="13">
        <f>SUM(I6:I104)</f>
        <v>0</v>
      </c>
      <c r="J105" s="29"/>
    </row>
    <row r="106" spans="1:10">
      <c r="A106" s="15"/>
      <c r="B106" s="26" t="s">
        <v>1</v>
      </c>
      <c r="C106" s="31" t="s">
        <v>1</v>
      </c>
      <c r="D106" s="12"/>
      <c r="E106" s="12"/>
      <c r="F106" s="12"/>
      <c r="G106" s="12"/>
      <c r="H106" s="12"/>
      <c r="I106" s="18"/>
      <c r="J106" s="29"/>
    </row>
    <row r="107" spans="1:10" ht="16.5">
      <c r="A107" s="15"/>
      <c r="B107" s="23" t="s">
        <v>39</v>
      </c>
      <c r="C107" s="24" t="s">
        <v>1</v>
      </c>
      <c r="D107" s="13"/>
      <c r="E107" s="13"/>
      <c r="F107" s="13"/>
      <c r="G107" s="13"/>
      <c r="H107" s="13"/>
      <c r="I107" s="13"/>
      <c r="J107" s="29"/>
    </row>
    <row r="108" spans="1:10">
      <c r="A108" s="15"/>
      <c r="B108" s="11" t="s">
        <v>40</v>
      </c>
      <c r="C108" s="25" t="s">
        <v>1</v>
      </c>
      <c r="D108" s="10"/>
      <c r="E108" s="10"/>
      <c r="F108" s="10"/>
      <c r="G108" s="10"/>
      <c r="H108" s="10"/>
      <c r="I108" s="10"/>
      <c r="J108" s="29"/>
    </row>
    <row r="109" spans="1:10">
      <c r="A109" s="15"/>
      <c r="B109" s="26" t="s">
        <v>41</v>
      </c>
      <c r="C109" s="27" t="s">
        <v>42</v>
      </c>
      <c r="D109" s="12">
        <v>1</v>
      </c>
      <c r="E109" s="4">
        <v>0</v>
      </c>
      <c r="F109" s="12">
        <f>D109*E109</f>
        <v>0</v>
      </c>
      <c r="G109" s="9">
        <v>0</v>
      </c>
      <c r="H109" s="12">
        <f t="shared" ref="H109" si="30">D109*G109</f>
        <v>0</v>
      </c>
      <c r="I109" s="12">
        <f t="shared" ref="I109" si="31">F109+H109</f>
        <v>0</v>
      </c>
      <c r="J109" s="29"/>
    </row>
    <row r="110" spans="1:10">
      <c r="A110" s="15"/>
      <c r="B110" s="11" t="s">
        <v>43</v>
      </c>
      <c r="C110" s="25" t="s">
        <v>1</v>
      </c>
      <c r="D110" s="10"/>
      <c r="E110" s="10"/>
      <c r="F110" s="10"/>
      <c r="G110" s="10"/>
      <c r="H110" s="10"/>
      <c r="I110" s="10"/>
      <c r="J110" s="29"/>
    </row>
    <row r="111" spans="1:10">
      <c r="A111" s="15"/>
      <c r="B111" s="26" t="s">
        <v>44</v>
      </c>
      <c r="C111" s="27" t="s">
        <v>45</v>
      </c>
      <c r="D111" s="12">
        <v>8</v>
      </c>
      <c r="E111" s="4">
        <v>0</v>
      </c>
      <c r="F111" s="12">
        <f>D111*E111</f>
        <v>0</v>
      </c>
      <c r="G111" s="9">
        <v>0</v>
      </c>
      <c r="H111" s="12">
        <f t="shared" ref="H111:H113" si="32">D111*G111</f>
        <v>0</v>
      </c>
      <c r="I111" s="12">
        <f t="shared" ref="I111:I113" si="33">F111+H111</f>
        <v>0</v>
      </c>
      <c r="J111" s="29"/>
    </row>
    <row r="112" spans="1:10">
      <c r="A112" s="15"/>
      <c r="B112" s="11" t="s">
        <v>82</v>
      </c>
      <c r="C112" s="11"/>
      <c r="D112" s="11"/>
      <c r="E112" s="11"/>
      <c r="F112" s="11"/>
      <c r="G112" s="11"/>
      <c r="H112" s="11"/>
      <c r="I112" s="11"/>
      <c r="J112" s="29"/>
    </row>
    <row r="113" spans="1:10" ht="30" customHeight="1">
      <c r="A113" s="15"/>
      <c r="B113" s="26" t="s">
        <v>140</v>
      </c>
      <c r="C113" s="27" t="s">
        <v>5</v>
      </c>
      <c r="D113" s="12">
        <v>2</v>
      </c>
      <c r="E113" s="4">
        <v>0</v>
      </c>
      <c r="F113" s="12">
        <f>D113*E113</f>
        <v>0</v>
      </c>
      <c r="G113" s="9">
        <v>0</v>
      </c>
      <c r="H113" s="12">
        <f t="shared" si="32"/>
        <v>0</v>
      </c>
      <c r="I113" s="12">
        <f t="shared" si="33"/>
        <v>0</v>
      </c>
      <c r="J113" s="29"/>
    </row>
    <row r="114" spans="1:10">
      <c r="A114" s="15"/>
      <c r="B114" s="11" t="s">
        <v>46</v>
      </c>
      <c r="C114" s="25" t="s">
        <v>1</v>
      </c>
      <c r="D114" s="10"/>
      <c r="E114" s="10"/>
      <c r="F114" s="10"/>
      <c r="G114" s="10"/>
      <c r="H114" s="10"/>
      <c r="I114" s="10"/>
      <c r="J114" s="29"/>
    </row>
    <row r="115" spans="1:10" ht="30.75" customHeight="1">
      <c r="A115" s="15"/>
      <c r="B115" s="26" t="s">
        <v>155</v>
      </c>
      <c r="C115" s="27" t="s">
        <v>47</v>
      </c>
      <c r="D115" s="12">
        <v>5</v>
      </c>
      <c r="E115" s="4">
        <v>0</v>
      </c>
      <c r="F115" s="12">
        <f>D115*E115</f>
        <v>0</v>
      </c>
      <c r="G115" s="9">
        <v>0</v>
      </c>
      <c r="H115" s="12">
        <f t="shared" ref="H115" si="34">D115*G115</f>
        <v>0</v>
      </c>
      <c r="I115" s="12">
        <f t="shared" ref="I115" si="35">F115+H115</f>
        <v>0</v>
      </c>
      <c r="J115" s="29"/>
    </row>
    <row r="116" spans="1:10">
      <c r="A116" s="15"/>
      <c r="B116" s="11" t="s">
        <v>48</v>
      </c>
      <c r="C116" s="25" t="s">
        <v>1</v>
      </c>
      <c r="D116" s="10"/>
      <c r="E116" s="10"/>
      <c r="F116" s="10"/>
      <c r="G116" s="10"/>
      <c r="H116" s="10"/>
      <c r="I116" s="10"/>
      <c r="J116" s="29"/>
    </row>
    <row r="117" spans="1:10">
      <c r="A117" s="15"/>
      <c r="B117" s="26" t="s">
        <v>49</v>
      </c>
      <c r="C117" s="27" t="s">
        <v>47</v>
      </c>
      <c r="D117" s="12">
        <v>5</v>
      </c>
      <c r="E117" s="4">
        <v>0</v>
      </c>
      <c r="F117" s="12">
        <f>D117*E117</f>
        <v>0</v>
      </c>
      <c r="G117" s="9">
        <v>0</v>
      </c>
      <c r="H117" s="12">
        <f t="shared" ref="H117" si="36">D117*G117</f>
        <v>0</v>
      </c>
      <c r="I117" s="12">
        <f t="shared" ref="I117" si="37">F117+H117</f>
        <v>0</v>
      </c>
      <c r="J117" s="29"/>
    </row>
    <row r="118" spans="1:10">
      <c r="A118" s="15"/>
      <c r="B118" s="11" t="s">
        <v>50</v>
      </c>
      <c r="C118" s="11" t="s">
        <v>1</v>
      </c>
      <c r="D118" s="11"/>
      <c r="E118" s="11"/>
      <c r="F118" s="11"/>
      <c r="G118" s="11"/>
      <c r="H118" s="11"/>
      <c r="I118" s="11"/>
      <c r="J118" s="29"/>
    </row>
    <row r="119" spans="1:10">
      <c r="A119" s="15"/>
      <c r="B119" s="30" t="s">
        <v>175</v>
      </c>
      <c r="C119" s="27" t="s">
        <v>10</v>
      </c>
      <c r="D119" s="28">
        <v>6</v>
      </c>
      <c r="E119" s="5">
        <v>0</v>
      </c>
      <c r="F119" s="28">
        <f>D119*E119</f>
        <v>0</v>
      </c>
      <c r="G119" s="9">
        <v>0</v>
      </c>
      <c r="H119" s="28">
        <f t="shared" ref="H119:H121" si="38">D119*G119</f>
        <v>0</v>
      </c>
      <c r="I119" s="28">
        <f t="shared" ref="I119:I121" si="39">F119+H119</f>
        <v>0</v>
      </c>
      <c r="J119" s="29"/>
    </row>
    <row r="120" spans="1:10">
      <c r="A120" s="15"/>
      <c r="B120" s="11" t="s">
        <v>93</v>
      </c>
      <c r="C120" s="11"/>
      <c r="D120" s="11"/>
      <c r="E120" s="11"/>
      <c r="F120" s="11"/>
      <c r="G120" s="11"/>
      <c r="H120" s="11"/>
      <c r="I120" s="11"/>
      <c r="J120" s="29"/>
    </row>
    <row r="121" spans="1:10">
      <c r="A121" s="15"/>
      <c r="B121" s="30" t="s">
        <v>141</v>
      </c>
      <c r="C121" s="27" t="s">
        <v>45</v>
      </c>
      <c r="D121" s="28">
        <v>5</v>
      </c>
      <c r="E121" s="5">
        <v>0</v>
      </c>
      <c r="F121" s="28">
        <f>D121*E121</f>
        <v>0</v>
      </c>
      <c r="G121" s="9">
        <v>0</v>
      </c>
      <c r="H121" s="28">
        <f t="shared" si="38"/>
        <v>0</v>
      </c>
      <c r="I121" s="28">
        <f t="shared" si="39"/>
        <v>0</v>
      </c>
      <c r="J121" s="29"/>
    </row>
    <row r="122" spans="1:10">
      <c r="A122" s="15"/>
      <c r="B122" s="11" t="s">
        <v>126</v>
      </c>
      <c r="C122" s="11"/>
      <c r="D122" s="11"/>
      <c r="E122" s="11"/>
      <c r="F122" s="11"/>
      <c r="G122" s="11"/>
      <c r="H122" s="11"/>
      <c r="I122" s="11"/>
      <c r="J122" s="29"/>
    </row>
    <row r="123" spans="1:10" ht="30" customHeight="1">
      <c r="A123" s="15"/>
      <c r="B123" s="30" t="s">
        <v>142</v>
      </c>
      <c r="C123" s="27" t="s">
        <v>5</v>
      </c>
      <c r="D123" s="28">
        <v>4</v>
      </c>
      <c r="E123" s="5">
        <v>0</v>
      </c>
      <c r="F123" s="28">
        <f>D123*E123</f>
        <v>0</v>
      </c>
      <c r="G123" s="9">
        <v>0</v>
      </c>
      <c r="H123" s="28">
        <f t="shared" ref="H123" si="40">D123*G123</f>
        <v>0</v>
      </c>
      <c r="I123" s="28">
        <f t="shared" ref="I123" si="41">F123+H123</f>
        <v>0</v>
      </c>
      <c r="J123" s="29"/>
    </row>
    <row r="124" spans="1:10">
      <c r="A124" s="15"/>
      <c r="B124" s="11" t="s">
        <v>90</v>
      </c>
      <c r="C124" s="25" t="s">
        <v>1</v>
      </c>
      <c r="D124" s="10"/>
      <c r="E124" s="10"/>
      <c r="F124" s="10"/>
      <c r="G124" s="10"/>
      <c r="H124" s="10"/>
      <c r="I124" s="10"/>
      <c r="J124" s="29"/>
    </row>
    <row r="125" spans="1:10">
      <c r="A125" s="15"/>
      <c r="B125" s="11" t="s">
        <v>51</v>
      </c>
      <c r="C125" s="25" t="s">
        <v>1</v>
      </c>
      <c r="D125" s="10"/>
      <c r="E125" s="10"/>
      <c r="F125" s="10"/>
      <c r="G125" s="10"/>
      <c r="H125" s="10"/>
      <c r="I125" s="10"/>
      <c r="J125" s="29"/>
    </row>
    <row r="126" spans="1:10">
      <c r="A126" s="15"/>
      <c r="B126" s="26" t="s">
        <v>91</v>
      </c>
      <c r="C126" s="27" t="s">
        <v>45</v>
      </c>
      <c r="D126" s="12">
        <v>6</v>
      </c>
      <c r="E126" s="4">
        <v>0</v>
      </c>
      <c r="F126" s="12">
        <f>D126*E126</f>
        <v>0</v>
      </c>
      <c r="G126" s="9">
        <v>0</v>
      </c>
      <c r="H126" s="12">
        <f t="shared" ref="H126:H129" si="42">D126*G126</f>
        <v>0</v>
      </c>
      <c r="I126" s="12">
        <f t="shared" ref="I126:I129" si="43">F126+H126</f>
        <v>0</v>
      </c>
      <c r="J126" s="29"/>
    </row>
    <row r="127" spans="1:10">
      <c r="A127" s="15"/>
      <c r="B127" s="26" t="s">
        <v>92</v>
      </c>
      <c r="C127" s="27" t="s">
        <v>45</v>
      </c>
      <c r="D127" s="12">
        <v>1</v>
      </c>
      <c r="E127" s="4">
        <v>0</v>
      </c>
      <c r="F127" s="12">
        <f>D127*E127</f>
        <v>0</v>
      </c>
      <c r="G127" s="9">
        <v>0</v>
      </c>
      <c r="H127" s="12">
        <f t="shared" si="42"/>
        <v>0</v>
      </c>
      <c r="I127" s="12">
        <f t="shared" si="43"/>
        <v>0</v>
      </c>
      <c r="J127" s="29"/>
    </row>
    <row r="128" spans="1:10" ht="68.25" customHeight="1">
      <c r="A128" s="15"/>
      <c r="B128" s="26" t="s">
        <v>172</v>
      </c>
      <c r="C128" s="27" t="s">
        <v>45</v>
      </c>
      <c r="D128" s="12">
        <v>4</v>
      </c>
      <c r="E128" s="9">
        <v>0</v>
      </c>
      <c r="F128" s="12">
        <f>D128*E128</f>
        <v>0</v>
      </c>
      <c r="G128" s="9">
        <v>0</v>
      </c>
      <c r="H128" s="12">
        <f t="shared" si="42"/>
        <v>0</v>
      </c>
      <c r="I128" s="12">
        <f t="shared" si="43"/>
        <v>0</v>
      </c>
      <c r="J128" s="29"/>
    </row>
    <row r="129" spans="1:10">
      <c r="A129" s="15"/>
      <c r="B129" s="26" t="s">
        <v>107</v>
      </c>
      <c r="C129" s="27" t="s">
        <v>45</v>
      </c>
      <c r="D129" s="12">
        <v>4</v>
      </c>
      <c r="E129" s="4">
        <v>0</v>
      </c>
      <c r="F129" s="12">
        <f>D129*E129</f>
        <v>0</v>
      </c>
      <c r="G129" s="9">
        <v>0</v>
      </c>
      <c r="H129" s="12">
        <f t="shared" si="42"/>
        <v>0</v>
      </c>
      <c r="I129" s="12">
        <f t="shared" si="43"/>
        <v>0</v>
      </c>
      <c r="J129" s="29"/>
    </row>
    <row r="130" spans="1:10">
      <c r="A130" s="15"/>
      <c r="B130" s="11" t="s">
        <v>52</v>
      </c>
      <c r="C130" s="25" t="s">
        <v>1</v>
      </c>
      <c r="D130" s="10"/>
      <c r="E130" s="10"/>
      <c r="F130" s="10"/>
      <c r="G130" s="10"/>
      <c r="H130" s="10"/>
      <c r="I130" s="10"/>
      <c r="J130" s="29"/>
    </row>
    <row r="131" spans="1:10" ht="43.5" customHeight="1">
      <c r="A131" s="15"/>
      <c r="B131" s="26" t="s">
        <v>156</v>
      </c>
      <c r="C131" s="27" t="s">
        <v>45</v>
      </c>
      <c r="D131" s="12">
        <v>4</v>
      </c>
      <c r="E131" s="9">
        <v>0</v>
      </c>
      <c r="F131" s="12">
        <f>D131*E131</f>
        <v>0</v>
      </c>
      <c r="G131" s="9">
        <v>0</v>
      </c>
      <c r="H131" s="12">
        <f t="shared" ref="H131" si="44">D131*G131</f>
        <v>0</v>
      </c>
      <c r="I131" s="12">
        <f t="shared" ref="I131" si="45">F131+H131</f>
        <v>0</v>
      </c>
      <c r="J131" s="29"/>
    </row>
    <row r="132" spans="1:10">
      <c r="A132" s="15"/>
      <c r="B132" s="11" t="s">
        <v>157</v>
      </c>
      <c r="C132" s="25" t="s">
        <v>1</v>
      </c>
      <c r="D132" s="10"/>
      <c r="E132" s="10"/>
      <c r="F132" s="10"/>
      <c r="G132" s="10"/>
      <c r="H132" s="10"/>
      <c r="I132" s="10"/>
      <c r="J132" s="29"/>
    </row>
    <row r="133" spans="1:10" ht="44.25" customHeight="1">
      <c r="A133" s="15"/>
      <c r="B133" s="26" t="s">
        <v>171</v>
      </c>
      <c r="C133" s="27" t="s">
        <v>5</v>
      </c>
      <c r="D133" s="12">
        <v>8</v>
      </c>
      <c r="E133" s="9">
        <v>0</v>
      </c>
      <c r="F133" s="12">
        <f>D133*E133</f>
        <v>0</v>
      </c>
      <c r="G133" s="9">
        <v>0</v>
      </c>
      <c r="H133" s="12">
        <f t="shared" ref="H133" si="46">D133*G133</f>
        <v>0</v>
      </c>
      <c r="I133" s="12">
        <f t="shared" ref="I133" si="47">F133+H133</f>
        <v>0</v>
      </c>
      <c r="J133" s="29"/>
    </row>
    <row r="134" spans="1:10">
      <c r="A134" s="15"/>
      <c r="B134" s="11" t="s">
        <v>71</v>
      </c>
      <c r="C134" s="25"/>
      <c r="D134" s="10"/>
      <c r="E134" s="10"/>
      <c r="F134" s="10"/>
      <c r="G134" s="10"/>
      <c r="H134" s="10"/>
      <c r="I134" s="10"/>
      <c r="J134" s="29"/>
    </row>
    <row r="135" spans="1:10">
      <c r="A135" s="15"/>
      <c r="B135" s="26" t="s">
        <v>143</v>
      </c>
      <c r="C135" s="27" t="s">
        <v>47</v>
      </c>
      <c r="D135" s="12">
        <v>30</v>
      </c>
      <c r="E135" s="4">
        <v>0</v>
      </c>
      <c r="F135" s="12">
        <f>D135*E135</f>
        <v>0</v>
      </c>
      <c r="G135" s="9">
        <v>0</v>
      </c>
      <c r="H135" s="12">
        <f t="shared" ref="H135:H142" si="48">D135*G135</f>
        <v>0</v>
      </c>
      <c r="I135" s="12">
        <f t="shared" ref="I135:I142" si="49">F135+H135</f>
        <v>0</v>
      </c>
      <c r="J135" s="29"/>
    </row>
    <row r="136" spans="1:10">
      <c r="A136" s="15"/>
      <c r="B136" s="26" t="s">
        <v>144</v>
      </c>
      <c r="C136" s="27" t="s">
        <v>47</v>
      </c>
      <c r="D136" s="12">
        <v>30</v>
      </c>
      <c r="E136" s="4">
        <v>0</v>
      </c>
      <c r="F136" s="12">
        <f>D136*E136</f>
        <v>0</v>
      </c>
      <c r="G136" s="9">
        <v>0</v>
      </c>
      <c r="H136" s="12">
        <f t="shared" si="48"/>
        <v>0</v>
      </c>
      <c r="I136" s="12">
        <f t="shared" si="49"/>
        <v>0</v>
      </c>
      <c r="J136" s="29"/>
    </row>
    <row r="137" spans="1:10">
      <c r="A137" s="15"/>
      <c r="B137" s="11" t="s">
        <v>53</v>
      </c>
      <c r="C137" s="25" t="s">
        <v>1</v>
      </c>
      <c r="D137" s="10"/>
      <c r="E137" s="10"/>
      <c r="F137" s="10"/>
      <c r="G137" s="10"/>
      <c r="H137" s="10"/>
      <c r="I137" s="10"/>
      <c r="J137" s="29"/>
    </row>
    <row r="138" spans="1:10">
      <c r="A138" s="15"/>
      <c r="B138" s="26" t="s">
        <v>145</v>
      </c>
      <c r="C138" s="27" t="s">
        <v>10</v>
      </c>
      <c r="D138" s="12">
        <v>70</v>
      </c>
      <c r="E138" s="4">
        <v>0</v>
      </c>
      <c r="F138" s="12">
        <f>D138*E138</f>
        <v>0</v>
      </c>
      <c r="G138" s="9">
        <v>0</v>
      </c>
      <c r="H138" s="12">
        <f t="shared" si="48"/>
        <v>0</v>
      </c>
      <c r="I138" s="12">
        <f t="shared" si="49"/>
        <v>0</v>
      </c>
      <c r="J138" s="29"/>
    </row>
    <row r="139" spans="1:10">
      <c r="A139" s="15"/>
      <c r="B139" s="26" t="s">
        <v>146</v>
      </c>
      <c r="C139" s="27" t="s">
        <v>10</v>
      </c>
      <c r="D139" s="12">
        <v>50</v>
      </c>
      <c r="E139" s="4">
        <v>0</v>
      </c>
      <c r="F139" s="12">
        <f>D139*E139</f>
        <v>0</v>
      </c>
      <c r="G139" s="9">
        <v>0</v>
      </c>
      <c r="H139" s="12">
        <f t="shared" si="48"/>
        <v>0</v>
      </c>
      <c r="I139" s="12">
        <f t="shared" si="49"/>
        <v>0</v>
      </c>
      <c r="J139" s="29"/>
    </row>
    <row r="140" spans="1:10">
      <c r="A140" s="15"/>
      <c r="B140" s="26" t="s">
        <v>147</v>
      </c>
      <c r="C140" s="27" t="s">
        <v>10</v>
      </c>
      <c r="D140" s="12">
        <v>10</v>
      </c>
      <c r="E140" s="4">
        <v>0</v>
      </c>
      <c r="F140" s="12">
        <f>D140*E140</f>
        <v>0</v>
      </c>
      <c r="G140" s="9">
        <v>0</v>
      </c>
      <c r="H140" s="12">
        <f t="shared" si="48"/>
        <v>0</v>
      </c>
      <c r="I140" s="12">
        <f t="shared" si="49"/>
        <v>0</v>
      </c>
      <c r="J140" s="29"/>
    </row>
    <row r="141" spans="1:10">
      <c r="A141" s="15"/>
      <c r="B141" s="11" t="s">
        <v>74</v>
      </c>
      <c r="C141" s="11"/>
      <c r="D141" s="11"/>
      <c r="E141" s="11"/>
      <c r="F141" s="11"/>
      <c r="G141" s="11"/>
      <c r="H141" s="11"/>
      <c r="I141" s="11"/>
      <c r="J141" s="29"/>
    </row>
    <row r="142" spans="1:10">
      <c r="A142" s="15"/>
      <c r="B142" s="26" t="s">
        <v>75</v>
      </c>
      <c r="C142" s="27" t="s">
        <v>10</v>
      </c>
      <c r="D142" s="12">
        <v>10</v>
      </c>
      <c r="E142" s="9">
        <v>0</v>
      </c>
      <c r="F142" s="12">
        <f>D142*E142</f>
        <v>0</v>
      </c>
      <c r="G142" s="9">
        <v>0</v>
      </c>
      <c r="H142" s="12">
        <f t="shared" si="48"/>
        <v>0</v>
      </c>
      <c r="I142" s="12">
        <f t="shared" si="49"/>
        <v>0</v>
      </c>
      <c r="J142" s="29"/>
    </row>
    <row r="143" spans="1:10">
      <c r="A143" s="15"/>
      <c r="B143" s="11" t="s">
        <v>54</v>
      </c>
      <c r="C143" s="11" t="s">
        <v>1</v>
      </c>
      <c r="D143" s="11"/>
      <c r="E143" s="11"/>
      <c r="F143" s="11"/>
      <c r="G143" s="11"/>
      <c r="H143" s="11"/>
      <c r="I143" s="11"/>
      <c r="J143" s="29"/>
    </row>
    <row r="144" spans="1:10">
      <c r="A144" s="15"/>
      <c r="B144" s="30" t="s">
        <v>176</v>
      </c>
      <c r="C144" s="27" t="s">
        <v>10</v>
      </c>
      <c r="D144" s="28">
        <v>6</v>
      </c>
      <c r="E144" s="5">
        <v>0</v>
      </c>
      <c r="F144" s="28">
        <f>D144*E144</f>
        <v>0</v>
      </c>
      <c r="G144" s="9">
        <v>0</v>
      </c>
      <c r="H144" s="28">
        <f t="shared" ref="H144" si="50">D144*G144</f>
        <v>0</v>
      </c>
      <c r="I144" s="28">
        <f t="shared" ref="I144" si="51">F144+H144</f>
        <v>0</v>
      </c>
      <c r="J144" s="29"/>
    </row>
    <row r="145" spans="1:10">
      <c r="A145" s="15"/>
      <c r="B145" s="11" t="s">
        <v>55</v>
      </c>
      <c r="C145" s="25" t="s">
        <v>1</v>
      </c>
      <c r="D145" s="10"/>
      <c r="E145" s="10"/>
      <c r="F145" s="10"/>
      <c r="G145" s="10"/>
      <c r="H145" s="10"/>
      <c r="I145" s="10"/>
      <c r="J145" s="29"/>
    </row>
    <row r="146" spans="1:10">
      <c r="A146" s="15"/>
      <c r="B146" s="26" t="s">
        <v>68</v>
      </c>
      <c r="C146" s="27" t="s">
        <v>10</v>
      </c>
      <c r="D146" s="12">
        <v>130</v>
      </c>
      <c r="E146" s="9">
        <v>0</v>
      </c>
      <c r="F146" s="12">
        <f>D146*E146</f>
        <v>0</v>
      </c>
      <c r="G146" s="9">
        <v>0</v>
      </c>
      <c r="H146" s="12">
        <f t="shared" ref="H146" si="52">D146*G146</f>
        <v>0</v>
      </c>
      <c r="I146" s="12">
        <f t="shared" ref="I146" si="53">F146+H146</f>
        <v>0</v>
      </c>
      <c r="J146" s="29"/>
    </row>
    <row r="147" spans="1:10">
      <c r="A147" s="15"/>
      <c r="B147" s="11" t="s">
        <v>56</v>
      </c>
      <c r="C147" s="25" t="s">
        <v>1</v>
      </c>
      <c r="D147" s="10"/>
      <c r="E147" s="10"/>
      <c r="F147" s="10"/>
      <c r="G147" s="10"/>
      <c r="H147" s="10"/>
      <c r="I147" s="10"/>
      <c r="J147" s="29"/>
    </row>
    <row r="148" spans="1:10">
      <c r="A148" s="15"/>
      <c r="B148" s="26" t="s">
        <v>173</v>
      </c>
      <c r="C148" s="27" t="s">
        <v>10</v>
      </c>
      <c r="D148" s="12">
        <v>130</v>
      </c>
      <c r="E148" s="9">
        <v>0</v>
      </c>
      <c r="F148" s="12">
        <f>D148*E148</f>
        <v>0</v>
      </c>
      <c r="G148" s="9">
        <v>0</v>
      </c>
      <c r="H148" s="12">
        <f t="shared" ref="H148" si="54">D148*G148</f>
        <v>0</v>
      </c>
      <c r="I148" s="12">
        <f t="shared" ref="I148" si="55">F148+H148</f>
        <v>0</v>
      </c>
      <c r="J148" s="29"/>
    </row>
    <row r="149" spans="1:10">
      <c r="A149" s="15"/>
      <c r="B149" s="11" t="s">
        <v>57</v>
      </c>
      <c r="C149" s="25" t="s">
        <v>1</v>
      </c>
      <c r="D149" s="10"/>
      <c r="E149" s="10"/>
      <c r="F149" s="10"/>
      <c r="G149" s="10"/>
      <c r="H149" s="10"/>
      <c r="I149" s="10"/>
      <c r="J149" s="29"/>
    </row>
    <row r="150" spans="1:10">
      <c r="A150" s="15"/>
      <c r="B150" s="26" t="s">
        <v>111</v>
      </c>
      <c r="C150" s="27" t="s">
        <v>10</v>
      </c>
      <c r="D150" s="12">
        <v>70</v>
      </c>
      <c r="E150" s="4">
        <v>0</v>
      </c>
      <c r="F150" s="12">
        <f>D150*E150</f>
        <v>0</v>
      </c>
      <c r="G150" s="9">
        <v>0</v>
      </c>
      <c r="H150" s="12">
        <f t="shared" ref="H150:H152" si="56">D150*G150</f>
        <v>0</v>
      </c>
      <c r="I150" s="12">
        <f t="shared" ref="I150:I152" si="57">F150+H150</f>
        <v>0</v>
      </c>
      <c r="J150" s="29"/>
    </row>
    <row r="151" spans="1:10">
      <c r="A151" s="15"/>
      <c r="B151" s="26" t="s">
        <v>101</v>
      </c>
      <c r="C151" s="27" t="s">
        <v>10</v>
      </c>
      <c r="D151" s="12">
        <v>50</v>
      </c>
      <c r="E151" s="4">
        <v>0</v>
      </c>
      <c r="F151" s="12">
        <f>D151*E151</f>
        <v>0</v>
      </c>
      <c r="G151" s="9">
        <v>0</v>
      </c>
      <c r="H151" s="12">
        <f t="shared" si="56"/>
        <v>0</v>
      </c>
      <c r="I151" s="12">
        <f t="shared" si="57"/>
        <v>0</v>
      </c>
      <c r="J151" s="29"/>
    </row>
    <row r="152" spans="1:10">
      <c r="A152" s="15"/>
      <c r="B152" s="26" t="s">
        <v>102</v>
      </c>
      <c r="C152" s="27" t="s">
        <v>10</v>
      </c>
      <c r="D152" s="12">
        <v>10</v>
      </c>
      <c r="E152" s="4">
        <v>0</v>
      </c>
      <c r="F152" s="12">
        <f>D152*E152</f>
        <v>0</v>
      </c>
      <c r="G152" s="9">
        <v>0</v>
      </c>
      <c r="H152" s="12">
        <f t="shared" si="56"/>
        <v>0</v>
      </c>
      <c r="I152" s="12">
        <f t="shared" si="57"/>
        <v>0</v>
      </c>
      <c r="J152" s="29"/>
    </row>
    <row r="153" spans="1:10">
      <c r="A153" s="15"/>
      <c r="B153" s="11" t="s">
        <v>58</v>
      </c>
      <c r="C153" s="11" t="s">
        <v>1</v>
      </c>
      <c r="D153" s="11"/>
      <c r="E153" s="11"/>
      <c r="F153" s="11"/>
      <c r="G153" s="11"/>
      <c r="H153" s="11"/>
      <c r="I153" s="11"/>
      <c r="J153" s="29"/>
    </row>
    <row r="154" spans="1:10">
      <c r="A154" s="15"/>
      <c r="B154" s="11" t="s">
        <v>59</v>
      </c>
      <c r="C154" s="11" t="s">
        <v>1</v>
      </c>
      <c r="D154" s="11"/>
      <c r="E154" s="11"/>
      <c r="F154" s="11"/>
      <c r="G154" s="11"/>
      <c r="H154" s="11"/>
      <c r="I154" s="11"/>
      <c r="J154" s="29"/>
    </row>
    <row r="155" spans="1:10">
      <c r="A155" s="15"/>
      <c r="B155" s="26" t="s">
        <v>108</v>
      </c>
      <c r="C155" s="27" t="s">
        <v>47</v>
      </c>
      <c r="D155" s="12">
        <v>50</v>
      </c>
      <c r="E155" s="4">
        <v>0</v>
      </c>
      <c r="F155" s="12">
        <f>D155*E155</f>
        <v>0</v>
      </c>
      <c r="G155" s="9">
        <v>0</v>
      </c>
      <c r="H155" s="12">
        <f t="shared" ref="H155" si="58">D155*G155</f>
        <v>0</v>
      </c>
      <c r="I155" s="12">
        <f t="shared" ref="I155" si="59">F155+H155</f>
        <v>0</v>
      </c>
      <c r="J155" s="29"/>
    </row>
    <row r="156" spans="1:10">
      <c r="A156" s="15"/>
      <c r="B156" s="11" t="s">
        <v>124</v>
      </c>
      <c r="C156" s="25" t="s">
        <v>1</v>
      </c>
      <c r="D156" s="10"/>
      <c r="E156" s="10"/>
      <c r="F156" s="10"/>
      <c r="G156" s="10"/>
      <c r="H156" s="10"/>
      <c r="I156" s="10"/>
      <c r="J156" s="29"/>
    </row>
    <row r="157" spans="1:10">
      <c r="A157" s="15"/>
      <c r="B157" s="26" t="s">
        <v>125</v>
      </c>
      <c r="C157" s="27" t="s">
        <v>45</v>
      </c>
      <c r="D157" s="12">
        <v>8</v>
      </c>
      <c r="E157" s="4">
        <v>0</v>
      </c>
      <c r="F157" s="12">
        <f>D157*E157</f>
        <v>0</v>
      </c>
      <c r="G157" s="9">
        <v>0</v>
      </c>
      <c r="H157" s="12">
        <f t="shared" ref="H157" si="60">D157*G157</f>
        <v>0</v>
      </c>
      <c r="I157" s="12">
        <f t="shared" ref="I157" si="61">F157+H157</f>
        <v>0</v>
      </c>
      <c r="J157" s="29"/>
    </row>
    <row r="158" spans="1:10">
      <c r="A158" s="15"/>
      <c r="B158" s="11" t="s">
        <v>60</v>
      </c>
      <c r="C158" s="25" t="s">
        <v>1</v>
      </c>
      <c r="D158" s="10"/>
      <c r="E158" s="10"/>
      <c r="F158" s="10"/>
      <c r="G158" s="10"/>
      <c r="H158" s="10"/>
      <c r="I158" s="10"/>
      <c r="J158" s="29"/>
    </row>
    <row r="159" spans="1:10">
      <c r="A159" s="15"/>
      <c r="B159" s="26" t="s">
        <v>109</v>
      </c>
      <c r="C159" s="27" t="s">
        <v>45</v>
      </c>
      <c r="D159" s="12">
        <v>10</v>
      </c>
      <c r="E159" s="4">
        <v>0</v>
      </c>
      <c r="F159" s="12">
        <f>D159*E159</f>
        <v>0</v>
      </c>
      <c r="G159" s="9">
        <v>0</v>
      </c>
      <c r="H159" s="12">
        <f t="shared" ref="H159" si="62">D159*G159</f>
        <v>0</v>
      </c>
      <c r="I159" s="12">
        <f t="shared" ref="I159" si="63">F159+H159</f>
        <v>0</v>
      </c>
      <c r="J159" s="29"/>
    </row>
    <row r="160" spans="1:10">
      <c r="A160" s="15"/>
      <c r="B160" s="11" t="s">
        <v>72</v>
      </c>
      <c r="C160" s="25" t="s">
        <v>1</v>
      </c>
      <c r="D160" s="10"/>
      <c r="E160" s="10"/>
      <c r="F160" s="10"/>
      <c r="G160" s="10"/>
      <c r="H160" s="10"/>
      <c r="I160" s="10"/>
      <c r="J160" s="29"/>
    </row>
    <row r="161" spans="1:10">
      <c r="A161" s="15"/>
      <c r="B161" s="26" t="s">
        <v>110</v>
      </c>
      <c r="C161" s="27" t="s">
        <v>5</v>
      </c>
      <c r="D161" s="12">
        <v>4</v>
      </c>
      <c r="E161" s="4">
        <v>0</v>
      </c>
      <c r="F161" s="12">
        <f>D161*E161</f>
        <v>0</v>
      </c>
      <c r="G161" s="9">
        <v>0</v>
      </c>
      <c r="H161" s="12">
        <f t="shared" ref="H161" si="64">D161*G161</f>
        <v>0</v>
      </c>
      <c r="I161" s="12">
        <f t="shared" ref="I161" si="65">F161+H161</f>
        <v>0</v>
      </c>
      <c r="J161" s="29"/>
    </row>
    <row r="162" spans="1:10">
      <c r="A162" s="15"/>
      <c r="B162" s="11" t="s">
        <v>61</v>
      </c>
      <c r="C162" s="11" t="s">
        <v>1</v>
      </c>
      <c r="D162" s="11"/>
      <c r="E162" s="11"/>
      <c r="F162" s="11"/>
      <c r="G162" s="11"/>
      <c r="H162" s="11"/>
      <c r="I162" s="11"/>
      <c r="J162" s="29"/>
    </row>
    <row r="163" spans="1:10">
      <c r="A163" s="15"/>
      <c r="B163" s="26" t="s">
        <v>76</v>
      </c>
      <c r="C163" s="27" t="s">
        <v>47</v>
      </c>
      <c r="D163" s="12">
        <v>5</v>
      </c>
      <c r="E163" s="4">
        <v>0</v>
      </c>
      <c r="F163" s="12">
        <f>D163*E163</f>
        <v>0</v>
      </c>
      <c r="G163" s="9">
        <v>0</v>
      </c>
      <c r="H163" s="12">
        <f t="shared" ref="H163:H164" si="66">D163*G163</f>
        <v>0</v>
      </c>
      <c r="I163" s="12">
        <f t="shared" ref="I163:I164" si="67">F163+H163</f>
        <v>0</v>
      </c>
      <c r="J163" s="29"/>
    </row>
    <row r="164" spans="1:10">
      <c r="A164" s="15"/>
      <c r="B164" s="26" t="s">
        <v>62</v>
      </c>
      <c r="C164" s="27" t="s">
        <v>47</v>
      </c>
      <c r="D164" s="12">
        <v>50</v>
      </c>
      <c r="E164" s="4">
        <v>0</v>
      </c>
      <c r="F164" s="12">
        <f>D164*E164</f>
        <v>0</v>
      </c>
      <c r="G164" s="9">
        <v>0</v>
      </c>
      <c r="H164" s="12">
        <f t="shared" si="66"/>
        <v>0</v>
      </c>
      <c r="I164" s="12">
        <f t="shared" si="67"/>
        <v>0</v>
      </c>
      <c r="J164" s="29"/>
    </row>
    <row r="165" spans="1:10" ht="16.5">
      <c r="A165" s="15"/>
      <c r="B165" s="23" t="s">
        <v>63</v>
      </c>
      <c r="C165" s="24" t="s">
        <v>1</v>
      </c>
      <c r="D165" s="13"/>
      <c r="E165" s="13"/>
      <c r="F165" s="13">
        <f>SUM(F109:F164)</f>
        <v>0</v>
      </c>
      <c r="G165" s="13"/>
      <c r="H165" s="13">
        <f t="shared" ref="H165" si="68">SUM(H109:H164)</f>
        <v>0</v>
      </c>
      <c r="I165" s="13">
        <f>SUM(I109:I164)</f>
        <v>0</v>
      </c>
      <c r="J165" s="29"/>
    </row>
    <row r="166" spans="1:10" ht="16.5">
      <c r="A166" s="15"/>
      <c r="B166" s="32" t="s">
        <v>136</v>
      </c>
      <c r="C166" s="32" t="s">
        <v>1</v>
      </c>
      <c r="D166" s="32"/>
      <c r="E166" s="32"/>
      <c r="F166" s="32"/>
      <c r="G166" s="32"/>
      <c r="H166" s="32"/>
      <c r="I166" s="33">
        <f>I105+I165</f>
        <v>0</v>
      </c>
      <c r="J166" s="29"/>
    </row>
    <row r="168" spans="1:10">
      <c r="C168" s="6"/>
    </row>
    <row r="169" spans="1:10" ht="21">
      <c r="B169" s="7"/>
      <c r="C169" s="6"/>
      <c r="I169" s="8"/>
    </row>
  </sheetData>
  <sheetProtection algorithmName="SHA-512" hashValue="y27Nhzz7lbD4SfiKGJkWZ4vFtogUy9c8N/n6o7VGwjJ3i9rYpEgUO4riyyp+74rSVmUDpLM2MzLkjkBSp7BZoA==" saltValue="5RBkJ5N7vOfqUxgB5QSByQ==" spinCount="100000" sheet="1" objects="1" scenarios="1"/>
  <autoFilter ref="B3:I164"/>
  <pageMargins left="0.31496062992125984" right="0.31496062992125984" top="0.78740157480314965" bottom="0.78740157480314965" header="0.31496062992125984" footer="0.31496062992125984"/>
  <pageSetup paperSize="9" scale="78" orientation="landscape" r:id="rId1"/>
  <rowBreaks count="2" manualBreakCount="2">
    <brk id="31" max="9" man="1"/>
    <brk id="10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Jedounek Rudolf, Ing.</dc:creator>
  <cp:lastModifiedBy>TSUB - Jedounek Rudolf, Ing.</cp:lastModifiedBy>
  <cp:lastPrinted>2021-02-22T09:31:03Z</cp:lastPrinted>
  <dcterms:created xsi:type="dcterms:W3CDTF">2015-09-10T21:02:24Z</dcterms:created>
  <dcterms:modified xsi:type="dcterms:W3CDTF">2024-02-08T06:12:15Z</dcterms:modified>
</cp:coreProperties>
</file>